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C:\Users\erickgamez\Documents\GGS Bookkeeping Template\"/>
    </mc:Choice>
  </mc:AlternateContent>
  <xr:revisionPtr revIDLastSave="0" documentId="13_ncr:1_{35D0001B-626D-4FA4-BBC4-34778126354D}" xr6:coauthVersionLast="47" xr6:coauthVersionMax="47" xr10:uidLastSave="{00000000-0000-0000-0000-000000000000}"/>
  <bookViews>
    <workbookView xWindow="-120" yWindow="-120" windowWidth="29040" windowHeight="15345" xr2:uid="{00000000-000D-0000-FFFF-FFFF00000000}"/>
  </bookViews>
  <sheets>
    <sheet name="Start Here" sheetId="1" r:id="rId1"/>
    <sheet name="Transactions" sheetId="2" r:id="rId2"/>
    <sheet name="Categories" sheetId="3" r:id="rId3"/>
    <sheet name="Profit and Loss" sheetId="4" r:id="rId4"/>
    <sheet name="Dashboard" sheetId="5" r:id="rId5"/>
  </sheets>
  <definedNames>
    <definedName name="CategoryList">Categories!$B$3:$B$21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6" i="5" l="1"/>
  <c r="B25" i="5"/>
  <c r="B24" i="5"/>
  <c r="B23" i="5"/>
  <c r="B22" i="5"/>
  <c r="B21" i="5"/>
  <c r="B20" i="5"/>
  <c r="B19" i="5"/>
  <c r="B18" i="5"/>
  <c r="B17" i="5"/>
  <c r="B16" i="5"/>
  <c r="B15" i="5"/>
  <c r="B14" i="5"/>
  <c r="B13" i="5"/>
  <c r="B12" i="5"/>
  <c r="B11" i="5"/>
  <c r="C28" i="4"/>
  <c r="B28" i="4"/>
  <c r="A28" i="4"/>
  <c r="M28" i="4" s="1"/>
  <c r="M27" i="4"/>
  <c r="L27" i="4"/>
  <c r="K27" i="4"/>
  <c r="J27" i="4"/>
  <c r="I27" i="4"/>
  <c r="H27" i="4"/>
  <c r="G27" i="4"/>
  <c r="F27" i="4"/>
  <c r="E27" i="4"/>
  <c r="D27" i="4"/>
  <c r="B27" i="4"/>
  <c r="A27" i="4"/>
  <c r="C27" i="4" s="1"/>
  <c r="G26" i="4"/>
  <c r="F26" i="4"/>
  <c r="A26" i="4"/>
  <c r="E26" i="4" s="1"/>
  <c r="M25" i="4"/>
  <c r="L25" i="4"/>
  <c r="K25" i="4"/>
  <c r="J25" i="4"/>
  <c r="I25" i="4"/>
  <c r="H25" i="4"/>
  <c r="G25" i="4"/>
  <c r="F25" i="4"/>
  <c r="E25" i="4"/>
  <c r="D25" i="4"/>
  <c r="A25" i="4"/>
  <c r="C25" i="4" s="1"/>
  <c r="A24" i="4"/>
  <c r="I24" i="4" s="1"/>
  <c r="M23" i="4"/>
  <c r="L23" i="4"/>
  <c r="K23" i="4"/>
  <c r="J23" i="4"/>
  <c r="I23" i="4"/>
  <c r="H23" i="4"/>
  <c r="A23" i="4"/>
  <c r="G23" i="4" s="1"/>
  <c r="A22" i="4"/>
  <c r="M22" i="4" s="1"/>
  <c r="M21" i="4"/>
  <c r="L21" i="4"/>
  <c r="E21" i="4"/>
  <c r="D21" i="4"/>
  <c r="A21" i="4"/>
  <c r="C21" i="4" s="1"/>
  <c r="M20" i="4"/>
  <c r="L20" i="4"/>
  <c r="K20" i="4"/>
  <c r="J20" i="4"/>
  <c r="I20" i="4"/>
  <c r="H20" i="4"/>
  <c r="G20" i="4"/>
  <c r="F20" i="4"/>
  <c r="E20" i="4"/>
  <c r="D20" i="4"/>
  <c r="C20" i="4"/>
  <c r="B20" i="4"/>
  <c r="N20" i="4" s="1"/>
  <c r="C18" i="5" s="1"/>
  <c r="A20" i="4"/>
  <c r="A19" i="4"/>
  <c r="H19" i="4" s="1"/>
  <c r="M18" i="4"/>
  <c r="L18" i="4"/>
  <c r="K18" i="4"/>
  <c r="J18" i="4"/>
  <c r="I18" i="4"/>
  <c r="H18" i="4"/>
  <c r="G18" i="4"/>
  <c r="F18" i="4"/>
  <c r="A18" i="4"/>
  <c r="E18" i="4" s="1"/>
  <c r="A17" i="4"/>
  <c r="L17" i="4" s="1"/>
  <c r="M16" i="4"/>
  <c r="L16" i="4"/>
  <c r="K16" i="4"/>
  <c r="J16" i="4"/>
  <c r="C16" i="4"/>
  <c r="B16" i="4"/>
  <c r="A16" i="4"/>
  <c r="I16" i="4" s="1"/>
  <c r="A15" i="4"/>
  <c r="J15" i="4" s="1"/>
  <c r="G14" i="4"/>
  <c r="F14" i="4"/>
  <c r="A14" i="4"/>
  <c r="E14" i="4" s="1"/>
  <c r="M13" i="4"/>
  <c r="L13" i="4"/>
  <c r="K13" i="4"/>
  <c r="J13" i="4"/>
  <c r="I13" i="4"/>
  <c r="H13" i="4"/>
  <c r="G13" i="4"/>
  <c r="F13" i="4"/>
  <c r="E13" i="4"/>
  <c r="D13" i="4"/>
  <c r="A13" i="4"/>
  <c r="C13" i="4" s="1"/>
  <c r="M9" i="4"/>
  <c r="L9" i="4"/>
  <c r="K9" i="4"/>
  <c r="J9" i="4"/>
  <c r="I9" i="4"/>
  <c r="H9" i="4"/>
  <c r="G9" i="4"/>
  <c r="A9" i="4"/>
  <c r="F9" i="4" s="1"/>
  <c r="A8" i="4"/>
  <c r="G8" i="4" s="1"/>
  <c r="M7" i="4"/>
  <c r="L7" i="4"/>
  <c r="K7" i="4"/>
  <c r="E7" i="4"/>
  <c r="D7" i="4"/>
  <c r="C7" i="4"/>
  <c r="A7" i="4"/>
  <c r="B7" i="4" s="1"/>
  <c r="N27" i="4" l="1"/>
  <c r="C25" i="5" s="1"/>
  <c r="D15" i="4"/>
  <c r="J19" i="4"/>
  <c r="F21" i="4"/>
  <c r="B23" i="4"/>
  <c r="L24" i="4"/>
  <c r="H26" i="4"/>
  <c r="D28" i="4"/>
  <c r="C8" i="4"/>
  <c r="B17" i="4"/>
  <c r="I14" i="4"/>
  <c r="E16" i="4"/>
  <c r="K19" i="4"/>
  <c r="G21" i="4"/>
  <c r="C23" i="4"/>
  <c r="M24" i="4"/>
  <c r="I26" i="4"/>
  <c r="E28" i="4"/>
  <c r="J26" i="4"/>
  <c r="F28" i="4"/>
  <c r="G15" i="4"/>
  <c r="G22" i="4"/>
  <c r="C24" i="4"/>
  <c r="M8" i="4"/>
  <c r="M10" i="4" s="1"/>
  <c r="H14" i="4"/>
  <c r="D16" i="4"/>
  <c r="F7" i="4"/>
  <c r="B9" i="4"/>
  <c r="G7" i="4"/>
  <c r="G10" i="4" s="1"/>
  <c r="C9" i="4"/>
  <c r="J24" i="4"/>
  <c r="M17" i="4"/>
  <c r="I19" i="4"/>
  <c r="J14" i="4"/>
  <c r="F16" i="4"/>
  <c r="B18" i="4"/>
  <c r="L19" i="4"/>
  <c r="H21" i="4"/>
  <c r="D23" i="4"/>
  <c r="H7" i="4"/>
  <c r="D9" i="4"/>
  <c r="K14" i="4"/>
  <c r="G16" i="4"/>
  <c r="C18" i="4"/>
  <c r="M19" i="4"/>
  <c r="I21" i="4"/>
  <c r="E23" i="4"/>
  <c r="K26" i="4"/>
  <c r="G28" i="4"/>
  <c r="I7" i="4"/>
  <c r="E9" i="4"/>
  <c r="B13" i="4"/>
  <c r="L14" i="4"/>
  <c r="H16" i="4"/>
  <c r="D18" i="4"/>
  <c r="B22" i="4"/>
  <c r="B8" i="4"/>
  <c r="E15" i="4"/>
  <c r="K24" i="4"/>
  <c r="J21" i="4"/>
  <c r="F23" i="4"/>
  <c r="B25" i="4"/>
  <c r="N25" i="4" s="1"/>
  <c r="C23" i="5" s="1"/>
  <c r="L26" i="4"/>
  <c r="H28" i="4"/>
  <c r="J7" i="4"/>
  <c r="J10" i="4" s="1"/>
  <c r="M14" i="4"/>
  <c r="K21" i="4"/>
  <c r="M26" i="4"/>
  <c r="I28" i="4"/>
  <c r="J28" i="4"/>
  <c r="K28" i="4"/>
  <c r="B15" i="4"/>
  <c r="L28" i="4"/>
  <c r="C15" i="4"/>
  <c r="D22" i="4"/>
  <c r="D8" i="4"/>
  <c r="C17" i="4"/>
  <c r="E22" i="4"/>
  <c r="F15" i="4"/>
  <c r="H22" i="4"/>
  <c r="D24" i="4"/>
  <c r="C22" i="4"/>
  <c r="H8" i="4"/>
  <c r="K15" i="4"/>
  <c r="G17" i="4"/>
  <c r="C19" i="4"/>
  <c r="E8" i="4"/>
  <c r="E10" i="4" s="1"/>
  <c r="H15" i="4"/>
  <c r="D17" i="4"/>
  <c r="F22" i="4"/>
  <c r="F8" i="4"/>
  <c r="I15" i="4"/>
  <c r="I22" i="4"/>
  <c r="E24" i="4"/>
  <c r="B24" i="4"/>
  <c r="N24" i="4" s="1"/>
  <c r="C22" i="5" s="1"/>
  <c r="E17" i="4"/>
  <c r="I8" i="4"/>
  <c r="B14" i="4"/>
  <c r="L15" i="4"/>
  <c r="H17" i="4"/>
  <c r="D19" i="4"/>
  <c r="J22" i="4"/>
  <c r="F24" i="4"/>
  <c r="B26" i="4"/>
  <c r="J8" i="4"/>
  <c r="C14" i="4"/>
  <c r="M15" i="4"/>
  <c r="I17" i="4"/>
  <c r="E19" i="4"/>
  <c r="K22" i="4"/>
  <c r="G24" i="4"/>
  <c r="C26" i="4"/>
  <c r="K8" i="4"/>
  <c r="K10" i="4" s="1"/>
  <c r="D14" i="4"/>
  <c r="J17" i="4"/>
  <c r="F19" i="4"/>
  <c r="B21" i="4"/>
  <c r="L22" i="4"/>
  <c r="H24" i="4"/>
  <c r="D26" i="4"/>
  <c r="L8" i="4"/>
  <c r="L10" i="4" s="1"/>
  <c r="K17" i="4"/>
  <c r="G19" i="4"/>
  <c r="F17" i="4"/>
  <c r="B19" i="4"/>
  <c r="G29" i="4" l="1"/>
  <c r="G31" i="4" s="1"/>
  <c r="M29" i="4"/>
  <c r="M31" i="4" s="1"/>
  <c r="K29" i="4"/>
  <c r="N28" i="4"/>
  <c r="C26" i="5" s="1"/>
  <c r="H10" i="4"/>
  <c r="I29" i="4"/>
  <c r="C29" i="4"/>
  <c r="E29" i="4"/>
  <c r="E31" i="4" s="1"/>
  <c r="D29" i="4"/>
  <c r="F29" i="4"/>
  <c r="L29" i="4"/>
  <c r="N23" i="4"/>
  <c r="C21" i="5" s="1"/>
  <c r="N19" i="4"/>
  <c r="C17" i="5" s="1"/>
  <c r="D10" i="4"/>
  <c r="N9" i="4"/>
  <c r="J29" i="4"/>
  <c r="J31" i="4" s="1"/>
  <c r="F10" i="4"/>
  <c r="F31" i="4" s="1"/>
  <c r="N16" i="4"/>
  <c r="C14" i="5" s="1"/>
  <c r="H29" i="4"/>
  <c r="H31" i="4" s="1"/>
  <c r="K31" i="4"/>
  <c r="D31" i="4"/>
  <c r="L31" i="4"/>
  <c r="N7" i="4"/>
  <c r="B10" i="4"/>
  <c r="N15" i="4"/>
  <c r="C13" i="5" s="1"/>
  <c r="N14" i="4"/>
  <c r="C12" i="5" s="1"/>
  <c r="N18" i="4"/>
  <c r="C16" i="5" s="1"/>
  <c r="I10" i="4"/>
  <c r="N21" i="4"/>
  <c r="C19" i="5" s="1"/>
  <c r="N17" i="4"/>
  <c r="C15" i="5" s="1"/>
  <c r="N8" i="4"/>
  <c r="C10" i="4"/>
  <c r="C31" i="4" s="1"/>
  <c r="N13" i="4"/>
  <c r="B29" i="4"/>
  <c r="N26" i="4"/>
  <c r="C24" i="5" s="1"/>
  <c r="N22" i="4"/>
  <c r="C20" i="5" s="1"/>
  <c r="I31" i="4" l="1"/>
  <c r="N29" i="4"/>
  <c r="C6" i="5" s="1"/>
  <c r="C11" i="5"/>
  <c r="B31" i="4"/>
  <c r="N10" i="4"/>
  <c r="B6" i="5" l="1"/>
  <c r="N31" i="4"/>
  <c r="D6" i="5" s="1"/>
</calcChain>
</file>

<file path=xl/sharedStrings.xml><?xml version="1.0" encoding="utf-8"?>
<sst xmlns="http://schemas.openxmlformats.org/spreadsheetml/2006/main" count="186" uniqueCount="128">
  <si>
    <t>How to use it</t>
  </si>
  <si>
    <t>Two quick notes</t>
  </si>
  <si>
    <t>The Transactions tab is pre-filled with one month of sample data so you can see how it works. Delete those sample rows and enter your own to get started.</t>
  </si>
  <si>
    <t>If you add brand new categories on the Categories tab, add a matching row for them on the Profit and Loss tab too, so they show up in your reports.</t>
  </si>
  <si>
    <t>Built by GGS Consulting. Replace the sample data and you are running your books in minutes.</t>
  </si>
  <si>
    <t>Questions or want your books handled for you? Reach out to GGS Consulting.</t>
  </si>
  <si>
    <t>Transactions   -   enter every dollar in and out here</t>
  </si>
  <si>
    <t>One row per transaction. Put the amount in Money In or Money Out, not both.</t>
  </si>
  <si>
    <t>Date</t>
  </si>
  <si>
    <t>Description</t>
  </si>
  <si>
    <t>Category</t>
  </si>
  <si>
    <t>Money In</t>
  </si>
  <si>
    <t>Money Out</t>
  </si>
  <si>
    <t>Method</t>
  </si>
  <si>
    <t>Notes</t>
  </si>
  <si>
    <t>Opening client retainer</t>
  </si>
  <si>
    <t>Service income</t>
  </si>
  <si>
    <t>Bank</t>
  </si>
  <si>
    <t>Rent - studio</t>
  </si>
  <si>
    <t>Rent</t>
  </si>
  <si>
    <t>Canva subscription</t>
  </si>
  <si>
    <t>Software and subscriptions</t>
  </si>
  <si>
    <t>Card</t>
  </si>
  <si>
    <t>Product sale - online</t>
  </si>
  <si>
    <t>Product sales</t>
  </si>
  <si>
    <t>Business cards printing</t>
  </si>
  <si>
    <t>Advertising</t>
  </si>
  <si>
    <t>Coffee with client</t>
  </si>
  <si>
    <t>Meals</t>
  </si>
  <si>
    <t>Service income - project A</t>
  </si>
  <si>
    <t>Office supplies - Staples</t>
  </si>
  <si>
    <t>Office supplies</t>
  </si>
  <si>
    <t>Fuel</t>
  </si>
  <si>
    <t>Vehicle and fuel</t>
  </si>
  <si>
    <t>Product sale - market booth</t>
  </si>
  <si>
    <t>Cash</t>
  </si>
  <si>
    <t>Contractor - design work</t>
  </si>
  <si>
    <t>Contractors</t>
  </si>
  <si>
    <t>Monthly bank fee</t>
  </si>
  <si>
    <t>Bank and card fees</t>
  </si>
  <si>
    <t>Insurance premium</t>
  </si>
  <si>
    <t>Insurance</t>
  </si>
  <si>
    <t>Service income - project B</t>
  </si>
  <si>
    <t>Utilities - electric</t>
  </si>
  <si>
    <t>Utilities</t>
  </si>
  <si>
    <t>Accounting app</t>
  </si>
  <si>
    <t>Owner draw</t>
  </si>
  <si>
    <t>Categories</t>
  </si>
  <si>
    <t>Type</t>
  </si>
  <si>
    <t>Income</t>
  </si>
  <si>
    <t>Other income</t>
  </si>
  <si>
    <t>Expense</t>
  </si>
  <si>
    <t>Cost of goods</t>
  </si>
  <si>
    <t>Supplies</t>
  </si>
  <si>
    <t>Travel</t>
  </si>
  <si>
    <t>Wages and payroll</t>
  </si>
  <si>
    <t>Other expenses</t>
  </si>
  <si>
    <t>Profit and Loss</t>
  </si>
  <si>
    <t>Report year</t>
  </si>
  <si>
    <t>Type a different year here to switch the whole report.</t>
  </si>
  <si>
    <t>Jan</t>
  </si>
  <si>
    <t>Feb</t>
  </si>
  <si>
    <t>Mar</t>
  </si>
  <si>
    <t>Apr</t>
  </si>
  <si>
    <t>May</t>
  </si>
  <si>
    <t>Jun</t>
  </si>
  <si>
    <t>Jul</t>
  </si>
  <si>
    <t>Aug</t>
  </si>
  <si>
    <t>Sep</t>
  </si>
  <si>
    <t>Oct</t>
  </si>
  <si>
    <t>Nov</t>
  </si>
  <si>
    <t>Dec</t>
  </si>
  <si>
    <t>Total</t>
  </si>
  <si>
    <t>MONEY COMING IN</t>
  </si>
  <si>
    <t>Total money coming in</t>
  </si>
  <si>
    <t>MONEY GOING OUT</t>
  </si>
  <si>
    <t>Total money going out</t>
  </si>
  <si>
    <t>WHAT'S LEFT  (net profit)</t>
  </si>
  <si>
    <t>Business Dashboard</t>
  </si>
  <si>
    <t>Your money at a glance. Everything here updates from the Transactions tab.</t>
  </si>
  <si>
    <t>Money coming in</t>
  </si>
  <si>
    <t>Money going out</t>
  </si>
  <si>
    <t>What's left</t>
  </si>
  <si>
    <t>Where the money went</t>
  </si>
  <si>
    <t>GGS Consulting  - Bookkeeping Template</t>
  </si>
  <si>
    <t>Website Design</t>
  </si>
  <si>
    <t>DIY bookkeeping for people who have never done bookkeeping</t>
  </si>
  <si>
    <t>1.  Go to the Transactions tab. Every time money comes in or goes out, add one row: the date, a few words about what it was, a category from the dropdown, and the amount in either Money In or Money Out.</t>
  </si>
  <si>
    <t>2.  Not sure which category to pick? The Categories tab explains every single one in plain English, with examples. Make your best guess. Close is better than blank.</t>
  </si>
  <si>
    <t>3.  That is it. The Profit and Loss and Dashboard tabs fill in by themselves. You never have to write a formula.</t>
  </si>
  <si>
    <t>Where to find your numbers</t>
  </si>
  <si>
    <t>Everything you type into this spreadsheet comes from one of the four places below. Check them once a month and you will not miss anything.</t>
  </si>
  <si>
    <t>1.  Your business bank account. Log in to your bank website or app and download last month's statement. Every deposit is Money In. Every charge is Money Out.</t>
  </si>
  <si>
    <t>2.  Your business credit card. Download last month's statement. Every purchase on it is Money Out.</t>
  </si>
  <si>
    <t>3.  Payment apps. If customers pay you through Stripe, Square, PayPal, Venmo, or Cash App, log in and look at last month's activity. What customers paid you is Money In. The fee the app kept is Money Out, under Bank and card fees.</t>
  </si>
  <si>
    <t>4.  Cash. If you paid for something in cash or got paid in cash, keep the receipt or write it down the same day. Cash is the easiest money to forget.</t>
  </si>
  <si>
    <t>Your once a month routine (30 to 60 minutes)</t>
  </si>
  <si>
    <t>1.  Pick a quiet day, like the 1st of the month. Open or download the statements from the four places above.</t>
  </si>
  <si>
    <t>2.  Go down each statement line by line. For every line, add one row on the Transactions tab.</t>
  </si>
  <si>
    <t>3.  Skip transfers between your own accounts. Moving money from savings to checking is not income and not an expense.</t>
  </si>
  <si>
    <t>4.  When you finish, open the Dashboard and look at What's Left. That is your profit for the month.</t>
  </si>
  <si>
    <t>Watch out for these three traps</t>
  </si>
  <si>
    <t>1.  Counting your credit card twice. If you enter every purchase from your card statement, do not also enter the payment you send the card company from your bank account. That counts the same spending twice. Enter the purchases, skip the payment.</t>
  </si>
  <si>
    <t>2.  Personal spending. Groceries and personal stuff do not belong in your business books, even if you used the business card. When you take business money to pay yourself, use the Owner draw category.</t>
  </si>
  <si>
    <t>3.  Waiting too long. Three months of catch up feels awful and you will forget what things were. Once a month keeps it easy.</t>
  </si>
  <si>
    <t>What this does and does not do</t>
  </si>
  <si>
    <t>It tracks the cash going in and out of one business, shows your profit month by month, and gives you a one page picture on the Dashboard. It is not a full accounting system: you record money when it actually lands in or leaves your account. For payroll, invoicing, or taxes, work with a professional.</t>
  </si>
  <si>
    <t>What goes here, with examples</t>
  </si>
  <si>
    <t>Money from selling a physical thing. Example: you sell a candle, a shirt, or a part.</t>
  </si>
  <si>
    <t>Money from doing work for someone. Example: mowing a lawn, fixing a car, designing a website, cutting hair.</t>
  </si>
  <si>
    <t>Money that comes in that is not from your normal work. Example: a rebate, a refund from a vendor, or interest the bank pays you.</t>
  </si>
  <si>
    <t>Money you spend to get customers. Example: Facebook or Google ads, flyers, business cards, sponsoring a local team.</t>
  </si>
  <si>
    <t>Fees that banks and payment companies charge you. Example: a monthly account fee, or the cut Stripe or Square takes from a sale.</t>
  </si>
  <si>
    <t>People you pay to help who are not employees. Example: a freelance designer, or a helper you pay per job.</t>
  </si>
  <si>
    <t>What you pay for the things you sell, or the materials inside them. Example: the blank shirts you print on, or the parts you install.</t>
  </si>
  <si>
    <t>Insurance for the business. Example: liability insurance or insurance on your work van.</t>
  </si>
  <si>
    <t>Food while doing business. Example: coffee with a client, or lunch on a work trip.</t>
  </si>
  <si>
    <t>Small things for the office. Example: paper, pens, printer ink.</t>
  </si>
  <si>
    <t>What you pay for your business space. Example: a shop, an office, a storage unit, or booth space at a market.</t>
  </si>
  <si>
    <t>Apps and tools you pay for monthly or yearly. Example: Canva, Zoom, your website plan.</t>
  </si>
  <si>
    <t>Materials you use to do the work but do not sell. Example: cleaning products, tape, safety gloves.</t>
  </si>
  <si>
    <t>Trips away from home for business. Example: flights, hotels, rental cars.</t>
  </si>
  <si>
    <t>Bills that keep your space running. Example: electricity, water, internet, your business phone.</t>
  </si>
  <si>
    <t>Costs of the vehicle you use for work. Example: gas, oil changes, repairs.</t>
  </si>
  <si>
    <t>What you pay employees. Example: paychecks and payroll taxes.</t>
  </si>
  <si>
    <t>Money you take out of the business to pay yourself. Example: moving 500 dollars from the business account to your personal account.</t>
  </si>
  <si>
    <t>Anything that truly does not fit above. Tip: if you use this a lot, add a new category instead.</t>
  </si>
  <si>
    <t>Edit these to fit your business. Names flow into the dropdown and your reports. Not sure where something goes? Make your best guess. Close is better than blank.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</si>
</sst>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27">
    <font>
      <sz val="11"/>
      <color theme="1"/>
      <name val="Calibri"/>
      <family val="2"/>
      <scheme val="minor"/>
    </font>
    <font>
      <b/>
      <sz val="20"/>
      <color rgb="FF1F2937"/>
      <name val="Montserrat"/>
    </font>
    <font>
      <sz val="10"/>
      <color rgb="FF0E1116"/>
      <name val="Inter"/>
    </font>
    <font>
      <b/>
      <sz val="13"/>
      <color rgb="FF1F2937"/>
      <name val="Montserrat"/>
    </font>
    <font>
      <sz val="11"/>
      <color rgb="FF0E1116"/>
      <name val="Inter"/>
    </font>
    <font>
      <sz val="10"/>
      <color rgb="FF5B6472"/>
      <name val="Inter"/>
    </font>
    <font>
      <b/>
      <sz val="14"/>
      <color rgb="FFFFFFFF"/>
      <name val="Montserrat"/>
    </font>
    <font>
      <b/>
      <sz val="10"/>
      <color rgb="FFFFFFFF"/>
      <name val="Inter"/>
    </font>
    <font>
      <sz val="10"/>
      <color rgb="FF16A34A"/>
      <name val="Inter"/>
    </font>
    <font>
      <sz val="10"/>
      <color rgb="FFDC2626"/>
      <name val="Inter"/>
    </font>
    <font>
      <b/>
      <sz val="10"/>
      <color rgb="FF16A34A"/>
      <name val="Inter"/>
    </font>
    <font>
      <b/>
      <sz val="10"/>
      <color rgb="FFDC2626"/>
      <name val="Inter"/>
    </font>
    <font>
      <sz val="9"/>
      <color rgb="FF5B6472"/>
      <name val="Inter"/>
    </font>
    <font>
      <b/>
      <sz val="11"/>
      <color rgb="FF1F2937"/>
      <name val="Montserrat"/>
    </font>
    <font>
      <b/>
      <sz val="12"/>
      <color rgb="FF0E1116"/>
      <name val="Montserrat"/>
    </font>
    <font>
      <b/>
      <sz val="10"/>
      <color rgb="FF1F2937"/>
      <name val="Montserrat"/>
    </font>
    <font>
      <b/>
      <sz val="10"/>
      <color rgb="FF0E1116"/>
      <name val="Inter"/>
    </font>
    <font>
      <b/>
      <sz val="10"/>
      <color rgb="FF16A34A"/>
      <name val="Montserrat"/>
    </font>
    <font>
      <b/>
      <sz val="10"/>
      <color rgb="FFDC2626"/>
      <name val="Montserrat"/>
    </font>
    <font>
      <b/>
      <sz val="11"/>
      <color rgb="FFFFFFFF"/>
      <name val="Montserrat"/>
    </font>
    <font>
      <b/>
      <sz val="18"/>
      <color rgb="FF1F2937"/>
      <name val="Montserrat"/>
    </font>
    <font>
      <b/>
      <sz val="10"/>
      <color rgb="FF5B6472"/>
      <name val="Montserrat"/>
    </font>
    <font>
      <b/>
      <sz val="18"/>
      <color rgb="FF16A34A"/>
      <name val="Montserrat"/>
    </font>
    <font>
      <b/>
      <sz val="18"/>
      <color rgb="FFDC2626"/>
      <name val="Montserrat"/>
    </font>
    <font>
      <b/>
      <sz val="12"/>
      <color rgb="FF1F2937"/>
      <name val="Montserrat"/>
    </font>
    <font>
      <b/>
      <sz val="12"/>
      <color rgb="FF000000"/>
      <name val="Montserrat"/>
    </font>
    <font>
      <sz val="10"/>
      <color theme="1"/>
      <name val="Inter"/>
    </font>
  </fonts>
  <fills count="10">
    <fill>
      <patternFill patternType="none"/>
    </fill>
    <fill>
      <patternFill patternType="gray125"/>
    </fill>
    <fill>
      <patternFill patternType="solid">
        <fgColor rgb="FF1F2937"/>
      </patternFill>
    </fill>
    <fill>
      <patternFill patternType="solid">
        <fgColor rgb="FFE8EEF7"/>
      </patternFill>
    </fill>
    <fill>
      <patternFill patternType="solid">
        <fgColor rgb="FFFFFFFF"/>
      </patternFill>
    </fill>
    <fill>
      <patternFill patternType="solid">
        <fgColor rgb="FFF6F7FA"/>
      </patternFill>
    </fill>
    <fill>
      <patternFill patternType="solid">
        <fgColor theme="8" tint="0.79998168889431442"/>
        <bgColor indexed="64"/>
      </patternFill>
    </fill>
    <fill>
      <patternFill patternType="solid">
        <fgColor rgb="FF1F2937"/>
        <bgColor indexed="64"/>
      </patternFill>
    </fill>
    <fill>
      <patternFill patternType="solid">
        <fgColor rgb="FFE8EEF7"/>
        <bgColor indexed="64"/>
      </patternFill>
    </fill>
    <fill>
      <patternFill patternType="solid">
        <fgColor rgb="FFFFFFFF"/>
        <bgColor indexed="64"/>
      </patternFill>
    </fill>
  </fills>
  <borders count="3">
    <border>
      <left/>
      <right/>
      <top/>
      <bottom/>
      <diagonal/>
    </border>
    <border>
      <left style="thin">
        <color rgb="FFE5E8EE"/>
      </left>
      <right style="thin">
        <color rgb="FFE5E8EE"/>
      </right>
      <top style="thin">
        <color rgb="FFE5E8EE"/>
      </top>
      <bottom style="thin">
        <color rgb="FFE5E8EE"/>
      </bottom>
      <diagonal/>
    </border>
    <border>
      <left/>
      <right/>
      <top style="thin">
        <color rgb="FF1F2937"/>
      </top>
      <bottom/>
      <diagonal/>
    </border>
  </borders>
  <cellStyleXfs count="1">
    <xf numFmtId="0" fontId="0" fillId="0" borderId="0"/>
  </cellStyleXfs>
  <cellXfs count="54">
    <xf numFmtId="0" fontId="0" fillId="0" borderId="0" xfId="0"/>
    <xf numFmtId="0" fontId="1"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xf numFmtId="0" fontId="7" fillId="2" borderId="1" xfId="0" applyFont="1" applyFill="1" applyBorder="1" applyAlignment="1">
      <alignment horizontal="center" vertical="center" wrapText="1"/>
    </xf>
    <xf numFmtId="14" fontId="0" fillId="0" borderId="1" xfId="0" applyNumberFormat="1" applyBorder="1" applyAlignment="1">
      <alignment horizontal="left" vertical="center" wrapText="1"/>
    </xf>
    <xf numFmtId="0" fontId="0" fillId="0" borderId="1" xfId="0" applyBorder="1" applyAlignment="1">
      <alignment horizontal="left" vertical="center" wrapText="1"/>
    </xf>
    <xf numFmtId="164" fontId="8" fillId="0" borderId="1" xfId="0" applyNumberFormat="1" applyFont="1" applyBorder="1" applyAlignment="1">
      <alignment horizontal="left" vertical="center" wrapText="1"/>
    </xf>
    <xf numFmtId="164" fontId="9" fillId="0" borderId="1" xfId="0" applyNumberFormat="1" applyFont="1" applyBorder="1" applyAlignment="1">
      <alignment horizontal="left" vertical="center" wrapText="1"/>
    </xf>
    <xf numFmtId="0" fontId="10" fillId="3" borderId="1" xfId="0" applyFont="1" applyFill="1" applyBorder="1" applyAlignment="1">
      <alignment horizontal="left" vertical="center" wrapText="1"/>
    </xf>
    <xf numFmtId="0" fontId="2" fillId="3" borderId="1" xfId="0" applyFont="1" applyFill="1" applyBorder="1" applyAlignment="1">
      <alignment horizontal="left" vertical="center" wrapText="1"/>
    </xf>
    <xf numFmtId="0" fontId="10" fillId="4" borderId="1" xfId="0" applyFont="1" applyFill="1" applyBorder="1" applyAlignment="1">
      <alignment horizontal="left" vertical="center" wrapText="1"/>
    </xf>
    <xf numFmtId="0" fontId="2" fillId="4" borderId="1" xfId="0" applyFont="1" applyFill="1" applyBorder="1" applyAlignment="1">
      <alignment horizontal="left" vertical="center" wrapText="1"/>
    </xf>
    <xf numFmtId="0" fontId="11" fillId="4" borderId="1" xfId="0" applyFont="1" applyFill="1" applyBorder="1" applyAlignment="1">
      <alignment horizontal="left" vertical="center" wrapText="1"/>
    </xf>
    <xf numFmtId="0" fontId="11" fillId="3" borderId="1" xfId="0" applyFont="1" applyFill="1" applyBorder="1" applyAlignment="1">
      <alignment horizontal="left" vertical="center" wrapText="1"/>
    </xf>
    <xf numFmtId="0" fontId="12" fillId="0" borderId="0" xfId="0" applyFont="1"/>
    <xf numFmtId="0" fontId="13" fillId="0" borderId="0" xfId="0" applyFont="1" applyAlignment="1">
      <alignment horizontal="right" vertical="center"/>
    </xf>
    <xf numFmtId="0" fontId="12" fillId="0" borderId="0" xfId="0" applyFont="1" applyAlignment="1">
      <alignment horizontal="left" vertical="center" wrapText="1"/>
    </xf>
    <xf numFmtId="0" fontId="7" fillId="2" borderId="1" xfId="0" applyFont="1" applyFill="1" applyBorder="1" applyAlignment="1">
      <alignment horizontal="left" vertical="center" wrapText="1"/>
    </xf>
    <xf numFmtId="0" fontId="2" fillId="0" borderId="1" xfId="0" applyFont="1" applyBorder="1" applyAlignment="1">
      <alignment horizontal="left" vertical="center" wrapText="1"/>
    </xf>
    <xf numFmtId="164" fontId="2" fillId="0" borderId="1" xfId="0" applyNumberFormat="1" applyFont="1" applyBorder="1"/>
    <xf numFmtId="164" fontId="16" fillId="0" borderId="1" xfId="0" applyNumberFormat="1" applyFont="1" applyBorder="1"/>
    <xf numFmtId="0" fontId="17" fillId="0" borderId="2" xfId="0" applyFont="1" applyBorder="1"/>
    <xf numFmtId="164" fontId="10" fillId="0" borderId="2" xfId="0" applyNumberFormat="1" applyFont="1" applyBorder="1"/>
    <xf numFmtId="0" fontId="18" fillId="0" borderId="2" xfId="0" applyFont="1" applyBorder="1"/>
    <xf numFmtId="164" fontId="11" fillId="0" borderId="2" xfId="0" applyNumberFormat="1" applyFont="1" applyBorder="1"/>
    <xf numFmtId="0" fontId="19" fillId="2" borderId="0" xfId="0" applyFont="1" applyFill="1"/>
    <xf numFmtId="164" fontId="19" fillId="2" borderId="0" xfId="0" applyNumberFormat="1" applyFont="1" applyFill="1"/>
    <xf numFmtId="0" fontId="21" fillId="5" borderId="1" xfId="0" applyFont="1" applyFill="1" applyBorder="1" applyAlignment="1">
      <alignment horizontal="center" vertical="center" wrapText="1"/>
    </xf>
    <xf numFmtId="164" fontId="22" fillId="5" borderId="1" xfId="0" applyNumberFormat="1" applyFont="1" applyFill="1" applyBorder="1" applyAlignment="1">
      <alignment horizontal="center" vertical="center" wrapText="1"/>
    </xf>
    <xf numFmtId="164" fontId="23" fillId="5" borderId="1" xfId="0" applyNumberFormat="1" applyFont="1" applyFill="1" applyBorder="1" applyAlignment="1">
      <alignment horizontal="center" vertical="center" wrapText="1"/>
    </xf>
    <xf numFmtId="164" fontId="20" fillId="5" borderId="1" xfId="0" applyNumberFormat="1" applyFont="1" applyFill="1" applyBorder="1" applyAlignment="1">
      <alignment horizontal="center" vertical="center" wrapText="1"/>
    </xf>
    <xf numFmtId="0" fontId="24" fillId="0" borderId="0" xfId="0" applyFont="1"/>
    <xf numFmtId="0" fontId="7" fillId="2" borderId="1" xfId="0" applyFont="1" applyFill="1" applyBorder="1"/>
    <xf numFmtId="0" fontId="2" fillId="3" borderId="1" xfId="0" applyFont="1" applyFill="1" applyBorder="1"/>
    <xf numFmtId="164" fontId="2" fillId="3" borderId="1" xfId="0" applyNumberFormat="1" applyFont="1" applyFill="1" applyBorder="1"/>
    <xf numFmtId="0" fontId="2" fillId="4" borderId="1" xfId="0" applyFont="1" applyFill="1" applyBorder="1"/>
    <xf numFmtId="164" fontId="2" fillId="4" borderId="1" xfId="0" applyNumberFormat="1" applyFont="1" applyFill="1" applyBorder="1"/>
    <xf numFmtId="0" fontId="14" fillId="6" borderId="1" xfId="0" applyFont="1" applyFill="1" applyBorder="1" applyAlignment="1">
      <alignment horizontal="center" vertical="center" wrapText="1"/>
    </xf>
    <xf numFmtId="0" fontId="0" fillId="6" borderId="0" xfId="0" applyFill="1"/>
    <xf numFmtId="0" fontId="5" fillId="0" borderId="0" xfId="0" applyFont="1"/>
    <xf numFmtId="0" fontId="0" fillId="0" borderId="0" xfId="0"/>
    <xf numFmtId="0" fontId="20" fillId="0" borderId="0" xfId="0" applyFont="1" applyAlignment="1">
      <alignment horizontal="left" vertical="center"/>
    </xf>
    <xf numFmtId="0" fontId="6" fillId="2" borderId="0" xfId="0" applyFont="1" applyFill="1" applyAlignment="1">
      <alignment horizontal="left" vertical="center" indent="1"/>
    </xf>
    <xf numFmtId="0" fontId="15" fillId="5" borderId="0" xfId="0" applyFont="1" applyFill="1" applyAlignment="1">
      <alignment horizontal="left" vertical="center" wrapText="1"/>
    </xf>
    <xf numFmtId="0" fontId="25" fillId="0" borderId="0" xfId="0" applyFont="1" applyAlignment="1">
      <alignment horizontal="left" vertical="center" wrapText="1"/>
    </xf>
    <xf numFmtId="0" fontId="4" fillId="0" borderId="0" xfId="0" applyFont="1" applyAlignment="1">
      <alignment vertical="center" wrapText="1"/>
    </xf>
    <xf numFmtId="0" fontId="3" fillId="0" borderId="0" xfId="0" applyFont="1" applyAlignment="1">
      <alignment vertical="center" wrapText="1"/>
    </xf>
    <xf numFmtId="0" fontId="5" fillId="0" borderId="0" xfId="0" applyFont="1" applyAlignment="1">
      <alignment vertical="center" wrapText="1"/>
    </xf>
    <xf numFmtId="0" fontId="7" fillId="7" borderId="0" xfId="0" applyFont="1" applyFill="1"/>
    <xf numFmtId="0" fontId="26" fillId="8" borderId="0" xfId="0" applyFont="1" applyFill="1" applyAlignment="1">
      <alignment wrapText="1"/>
    </xf>
    <xf numFmtId="0" fontId="26" fillId="9" borderId="0" xfId="0" applyFont="1" applyFill="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r>
              <a:rPr lang="en-US" sz="1200"/>
              <a:t>Money in vs money out by month</a:t>
            </a:r>
          </a:p>
        </c:rich>
      </c:tx>
      <c:overlay val="1"/>
      <c:spPr>
        <a:noFill/>
        <a:ln>
          <a:noFill/>
        </a:ln>
        <a:effectLst/>
      </c:spPr>
    </c:title>
    <c:autoTitleDeleted val="0"/>
    <c:plotArea>
      <c:layout/>
      <c:barChart>
        <c:barDir val="col"/>
        <c:grouping val="clustered"/>
        <c:varyColors val="1"/>
        <c:ser>
          <c:idx val="0"/>
          <c:order val="0"/>
          <c:tx>
            <c:v>Money in</c:v>
          </c:tx>
          <c:spPr>
            <a:solidFill>
              <a:schemeClr val="accent1">
                <a:shade val="76000"/>
              </a:schemeClr>
            </a:solidFill>
            <a:ln>
              <a:noFill/>
            </a:ln>
            <a:effectLst/>
          </c:spPr>
          <c:invertIfNegative val="1"/>
          <c:cat>
            <c:strRef>
              <c:f>'Profit and Loss'!$B$5:$M$5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'Profit and Loss'!$B$10:$M$10</c:f>
              <c:numCache>
                <c:formatCode>"$"#,##0.00</c:formatCode>
                <c:ptCount val="12"/>
                <c:pt idx="0">
                  <c:v>0</c:v>
                </c:pt>
                <c:pt idx="1">
                  <c:v>0</c:v>
                </c:pt>
                <c:pt idx="2">
                  <c:v>0</c:v>
                </c:pt>
                <c:pt idx="3">
                  <c:v>0</c:v>
                </c:pt>
                <c:pt idx="4">
                  <c:v>0</c:v>
                </c:pt>
                <c:pt idx="5">
                  <c:v>6480</c:v>
                </c:pt>
                <c:pt idx="6">
                  <c:v>1200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a:noFill/>
                  </a:ln>
                  <a:effectLst/>
                </c14:spPr>
              </c14:invertSolidFillFmt>
            </c:ext>
            <c:ext xmlns:c16="http://schemas.microsoft.com/office/drawing/2014/chart" uri="{C3380CC4-5D6E-409C-BE32-E72D297353CC}">
              <c16:uniqueId val="{00000000-ED02-4200-A9D7-A28BE2A38819}"/>
            </c:ext>
          </c:extLst>
        </c:ser>
        <c:ser>
          <c:idx val="1"/>
          <c:order val="1"/>
          <c:tx>
            <c:v>Money out</c:v>
          </c:tx>
          <c:spPr>
            <a:solidFill>
              <a:schemeClr val="accent1">
                <a:tint val="77000"/>
              </a:schemeClr>
            </a:solidFill>
            <a:ln>
              <a:noFill/>
            </a:ln>
            <a:effectLst/>
          </c:spPr>
          <c:invertIfNegative val="1"/>
          <c:cat>
            <c:strRef>
              <c:f>'Profit and Loss'!$B$5:$M$5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'Profit and Loss'!$B$29:$M$29</c:f>
              <c:numCache>
                <c:formatCode>"$"#,##0.00</c:formatCode>
                <c:ptCount val="12"/>
                <c:pt idx="0">
                  <c:v>0</c:v>
                </c:pt>
                <c:pt idx="1">
                  <c:v>0</c:v>
                </c:pt>
                <c:pt idx="2">
                  <c:v>0</c:v>
                </c:pt>
                <c:pt idx="3">
                  <c:v>0</c:v>
                </c:pt>
                <c:pt idx="4">
                  <c:v>0</c:v>
                </c:pt>
                <c:pt idx="5">
                  <c:v>3218</c:v>
                </c:pt>
                <c:pt idx="6">
                  <c:v>0</c:v>
                </c:pt>
                <c:pt idx="7">
                  <c:v>0</c:v>
                </c:pt>
                <c:pt idx="8">
                  <c:v>0</c:v>
                </c:pt>
                <c:pt idx="9">
                  <c:v>0</c:v>
                </c:pt>
                <c:pt idx="10">
                  <c:v>0</c:v>
                </c:pt>
                <c:pt idx="11">
                  <c:v>0</c:v>
                </c:pt>
              </c:numCache>
            </c:numRef>
          </c:val>
          <c:extLst>
            <c:ext xmlns:c14="http://schemas.microsoft.com/office/drawing/2007/8/2/chart" uri="{6F2FDCE9-48DA-4B69-8628-5D25D57E5C99}">
              <c14:invertSolidFillFmt>
                <c14:spPr xmlns:c14="http://schemas.microsoft.com/office/drawing/2007/8/2/chart">
                  <a:solidFill>
                    <a:srgbClr val="FFFFFF"/>
                  </a:solidFill>
                  <a:ln>
                    <a:noFill/>
                  </a:ln>
                  <a:effectLst/>
                </c14:spPr>
              </c14:invertSolidFillFmt>
            </c:ext>
            <c:ext xmlns:c16="http://schemas.microsoft.com/office/drawing/2014/chart" uri="{C3380CC4-5D6E-409C-BE32-E72D297353CC}">
              <c16:uniqueId val="{00000001-ED02-4200-A9D7-A28BE2A38819}"/>
            </c:ext>
          </c:extLst>
        </c:ser>
        <c:dLbls>
          <c:showLegendKey val="0"/>
          <c:showVal val="0"/>
          <c:showCatName val="0"/>
          <c:showSerName val="0"/>
          <c:showPercent val="0"/>
          <c:showBubbleSize val="0"/>
        </c:dLbls>
        <c:gapWidth val="219"/>
        <c:overlap val="-27"/>
        <c:axId val="10"/>
        <c:axId val="100"/>
      </c:barChart>
      <c:catAx>
        <c:axId val="1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0"/>
        <c:crosses val="autoZero"/>
        <c:auto val="1"/>
        <c:lblAlgn val="ctr"/>
        <c:lblOffset val="100"/>
        <c:noMultiLvlLbl val="1"/>
      </c:catAx>
      <c:valAx>
        <c:axId val="100"/>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1"/>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mc:AlternateContent xmlns:mc="http://schemas.openxmlformats.org/markup-compatibility/2006">
    <mc:Choice xmlns:c14="http://schemas.microsoft.com/office/drawing/2007/8/2/chart" Requires="c14">
      <c14:style val="104"/>
    </mc:Choice>
    <mc:Fallback>
      <c:style val="4"/>
    </mc:Fallback>
  </mc:AlternateContent>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r>
              <a:rPr lang="en-US" sz="1200"/>
              <a:t>Expenses by category</a:t>
            </a:r>
          </a:p>
        </c:rich>
      </c:tx>
      <c:overlay val="1"/>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1"/>
        <c:ser>
          <c:idx val="0"/>
          <c:order val="0"/>
          <c:tx>
            <c:strRef>
              <c:f>Dashboard!$C$10</c:f>
              <c:strCache>
                <c:ptCount val="1"/>
                <c:pt idx="0">
                  <c:v>Total</c:v>
                </c:pt>
              </c:strCache>
            </c:strRef>
          </c:tx>
          <c:invertIfNegative val="1"/>
          <c:dPt>
            <c:idx val="0"/>
            <c:invertIfNegative val="1"/>
            <c:bubble3D val="0"/>
            <c:spPr>
              <a:solidFill>
                <a:schemeClr val="accent2">
                  <a:shade val="38000"/>
                </a:schemeClr>
              </a:solidFill>
              <a:ln>
                <a:noFill/>
              </a:ln>
              <a:effectLst/>
            </c:spPr>
            <c:extLst>
              <c:ext xmlns:c16="http://schemas.microsoft.com/office/drawing/2014/chart" uri="{C3380CC4-5D6E-409C-BE32-E72D297353CC}">
                <c16:uniqueId val="{00000001-162E-4DF9-A9E6-E585756DFAA7}"/>
              </c:ext>
            </c:extLst>
          </c:dPt>
          <c:dPt>
            <c:idx val="1"/>
            <c:invertIfNegative val="1"/>
            <c:bubble3D val="0"/>
            <c:spPr>
              <a:solidFill>
                <a:schemeClr val="accent2">
                  <a:shade val="46000"/>
                </a:schemeClr>
              </a:solidFill>
              <a:ln>
                <a:noFill/>
              </a:ln>
              <a:effectLst/>
            </c:spPr>
            <c:extLst>
              <c:ext xmlns:c16="http://schemas.microsoft.com/office/drawing/2014/chart" uri="{C3380CC4-5D6E-409C-BE32-E72D297353CC}">
                <c16:uniqueId val="{00000003-162E-4DF9-A9E6-E585756DFAA7}"/>
              </c:ext>
            </c:extLst>
          </c:dPt>
          <c:dPt>
            <c:idx val="2"/>
            <c:invertIfNegative val="1"/>
            <c:bubble3D val="0"/>
            <c:spPr>
              <a:solidFill>
                <a:schemeClr val="accent2">
                  <a:shade val="54000"/>
                </a:schemeClr>
              </a:solidFill>
              <a:ln>
                <a:noFill/>
              </a:ln>
              <a:effectLst/>
            </c:spPr>
            <c:extLst>
              <c:ext xmlns:c16="http://schemas.microsoft.com/office/drawing/2014/chart" uri="{C3380CC4-5D6E-409C-BE32-E72D297353CC}">
                <c16:uniqueId val="{00000005-162E-4DF9-A9E6-E585756DFAA7}"/>
              </c:ext>
            </c:extLst>
          </c:dPt>
          <c:dPt>
            <c:idx val="3"/>
            <c:invertIfNegative val="1"/>
            <c:bubble3D val="0"/>
            <c:spPr>
              <a:solidFill>
                <a:schemeClr val="accent2">
                  <a:shade val="62000"/>
                </a:schemeClr>
              </a:solidFill>
              <a:ln>
                <a:noFill/>
              </a:ln>
              <a:effectLst/>
            </c:spPr>
            <c:extLst>
              <c:ext xmlns:c16="http://schemas.microsoft.com/office/drawing/2014/chart" uri="{C3380CC4-5D6E-409C-BE32-E72D297353CC}">
                <c16:uniqueId val="{00000007-162E-4DF9-A9E6-E585756DFAA7}"/>
              </c:ext>
            </c:extLst>
          </c:dPt>
          <c:dPt>
            <c:idx val="4"/>
            <c:invertIfNegative val="1"/>
            <c:bubble3D val="0"/>
            <c:spPr>
              <a:solidFill>
                <a:schemeClr val="accent2">
                  <a:shade val="71000"/>
                </a:schemeClr>
              </a:solidFill>
              <a:ln>
                <a:noFill/>
              </a:ln>
              <a:effectLst/>
            </c:spPr>
            <c:extLst>
              <c:ext xmlns:c16="http://schemas.microsoft.com/office/drawing/2014/chart" uri="{C3380CC4-5D6E-409C-BE32-E72D297353CC}">
                <c16:uniqueId val="{00000009-162E-4DF9-A9E6-E585756DFAA7}"/>
              </c:ext>
            </c:extLst>
          </c:dPt>
          <c:dPt>
            <c:idx val="5"/>
            <c:invertIfNegative val="1"/>
            <c:bubble3D val="0"/>
            <c:spPr>
              <a:solidFill>
                <a:schemeClr val="accent2">
                  <a:shade val="79000"/>
                </a:schemeClr>
              </a:solidFill>
              <a:ln>
                <a:noFill/>
              </a:ln>
              <a:effectLst/>
            </c:spPr>
            <c:extLst>
              <c:ext xmlns:c16="http://schemas.microsoft.com/office/drawing/2014/chart" uri="{C3380CC4-5D6E-409C-BE32-E72D297353CC}">
                <c16:uniqueId val="{0000000B-162E-4DF9-A9E6-E585756DFAA7}"/>
              </c:ext>
            </c:extLst>
          </c:dPt>
          <c:dPt>
            <c:idx val="6"/>
            <c:invertIfNegative val="1"/>
            <c:bubble3D val="0"/>
            <c:spPr>
              <a:solidFill>
                <a:schemeClr val="accent2">
                  <a:shade val="87000"/>
                </a:schemeClr>
              </a:solidFill>
              <a:ln>
                <a:noFill/>
              </a:ln>
              <a:effectLst/>
            </c:spPr>
            <c:extLst>
              <c:ext xmlns:c16="http://schemas.microsoft.com/office/drawing/2014/chart" uri="{C3380CC4-5D6E-409C-BE32-E72D297353CC}">
                <c16:uniqueId val="{0000000D-162E-4DF9-A9E6-E585756DFAA7}"/>
              </c:ext>
            </c:extLst>
          </c:dPt>
          <c:dPt>
            <c:idx val="7"/>
            <c:invertIfNegative val="1"/>
            <c:bubble3D val="0"/>
            <c:spPr>
              <a:solidFill>
                <a:schemeClr val="accent2">
                  <a:shade val="95000"/>
                </a:schemeClr>
              </a:solidFill>
              <a:ln>
                <a:noFill/>
              </a:ln>
              <a:effectLst/>
            </c:spPr>
            <c:extLst>
              <c:ext xmlns:c16="http://schemas.microsoft.com/office/drawing/2014/chart" uri="{C3380CC4-5D6E-409C-BE32-E72D297353CC}">
                <c16:uniqueId val="{0000000F-162E-4DF9-A9E6-E585756DFAA7}"/>
              </c:ext>
            </c:extLst>
          </c:dPt>
          <c:dPt>
            <c:idx val="8"/>
            <c:invertIfNegative val="1"/>
            <c:bubble3D val="0"/>
            <c:spPr>
              <a:solidFill>
                <a:schemeClr val="accent2">
                  <a:tint val="96000"/>
                </a:schemeClr>
              </a:solidFill>
              <a:ln>
                <a:noFill/>
              </a:ln>
              <a:effectLst/>
            </c:spPr>
            <c:extLst>
              <c:ext xmlns:c16="http://schemas.microsoft.com/office/drawing/2014/chart" uri="{C3380CC4-5D6E-409C-BE32-E72D297353CC}">
                <c16:uniqueId val="{00000011-162E-4DF9-A9E6-E585756DFAA7}"/>
              </c:ext>
            </c:extLst>
          </c:dPt>
          <c:dPt>
            <c:idx val="9"/>
            <c:invertIfNegative val="1"/>
            <c:bubble3D val="0"/>
            <c:spPr>
              <a:solidFill>
                <a:schemeClr val="accent2">
                  <a:tint val="88000"/>
                </a:schemeClr>
              </a:solidFill>
              <a:ln>
                <a:noFill/>
              </a:ln>
              <a:effectLst/>
            </c:spPr>
            <c:extLst>
              <c:ext xmlns:c16="http://schemas.microsoft.com/office/drawing/2014/chart" uri="{C3380CC4-5D6E-409C-BE32-E72D297353CC}">
                <c16:uniqueId val="{00000013-162E-4DF9-A9E6-E585756DFAA7}"/>
              </c:ext>
            </c:extLst>
          </c:dPt>
          <c:dPt>
            <c:idx val="10"/>
            <c:invertIfNegative val="1"/>
            <c:bubble3D val="0"/>
            <c:spPr>
              <a:solidFill>
                <a:schemeClr val="accent2">
                  <a:tint val="80000"/>
                </a:schemeClr>
              </a:solidFill>
              <a:ln>
                <a:noFill/>
              </a:ln>
              <a:effectLst/>
            </c:spPr>
            <c:extLst>
              <c:ext xmlns:c16="http://schemas.microsoft.com/office/drawing/2014/chart" uri="{C3380CC4-5D6E-409C-BE32-E72D297353CC}">
                <c16:uniqueId val="{00000015-162E-4DF9-A9E6-E585756DFAA7}"/>
              </c:ext>
            </c:extLst>
          </c:dPt>
          <c:dPt>
            <c:idx val="11"/>
            <c:invertIfNegative val="1"/>
            <c:bubble3D val="0"/>
            <c:spPr>
              <a:solidFill>
                <a:schemeClr val="accent2">
                  <a:tint val="72000"/>
                </a:schemeClr>
              </a:solidFill>
              <a:ln>
                <a:noFill/>
              </a:ln>
              <a:effectLst/>
            </c:spPr>
            <c:extLst>
              <c:ext xmlns:c16="http://schemas.microsoft.com/office/drawing/2014/chart" uri="{C3380CC4-5D6E-409C-BE32-E72D297353CC}">
                <c16:uniqueId val="{00000017-162E-4DF9-A9E6-E585756DFAA7}"/>
              </c:ext>
            </c:extLst>
          </c:dPt>
          <c:dPt>
            <c:idx val="12"/>
            <c:invertIfNegative val="1"/>
            <c:bubble3D val="0"/>
            <c:spPr>
              <a:solidFill>
                <a:schemeClr val="accent2">
                  <a:tint val="63000"/>
                </a:schemeClr>
              </a:solidFill>
              <a:ln>
                <a:noFill/>
              </a:ln>
              <a:effectLst/>
            </c:spPr>
            <c:extLst>
              <c:ext xmlns:c16="http://schemas.microsoft.com/office/drawing/2014/chart" uri="{C3380CC4-5D6E-409C-BE32-E72D297353CC}">
                <c16:uniqueId val="{00000019-162E-4DF9-A9E6-E585756DFAA7}"/>
              </c:ext>
            </c:extLst>
          </c:dPt>
          <c:dPt>
            <c:idx val="13"/>
            <c:invertIfNegative val="1"/>
            <c:bubble3D val="0"/>
            <c:spPr>
              <a:solidFill>
                <a:schemeClr val="accent2">
                  <a:tint val="55000"/>
                </a:schemeClr>
              </a:solidFill>
              <a:ln>
                <a:noFill/>
              </a:ln>
              <a:effectLst/>
            </c:spPr>
            <c:extLst>
              <c:ext xmlns:c16="http://schemas.microsoft.com/office/drawing/2014/chart" uri="{C3380CC4-5D6E-409C-BE32-E72D297353CC}">
                <c16:uniqueId val="{0000001B-162E-4DF9-A9E6-E585756DFAA7}"/>
              </c:ext>
            </c:extLst>
          </c:dPt>
          <c:dPt>
            <c:idx val="14"/>
            <c:invertIfNegative val="1"/>
            <c:bubble3D val="0"/>
            <c:spPr>
              <a:solidFill>
                <a:schemeClr val="accent2">
                  <a:tint val="47000"/>
                </a:schemeClr>
              </a:solidFill>
              <a:ln>
                <a:noFill/>
              </a:ln>
              <a:effectLst/>
            </c:spPr>
            <c:extLst>
              <c:ext xmlns:c16="http://schemas.microsoft.com/office/drawing/2014/chart" uri="{C3380CC4-5D6E-409C-BE32-E72D297353CC}">
                <c16:uniqueId val="{0000001D-162E-4DF9-A9E6-E585756DFAA7}"/>
              </c:ext>
            </c:extLst>
          </c:dPt>
          <c:dPt>
            <c:idx val="15"/>
            <c:invertIfNegative val="1"/>
            <c:bubble3D val="0"/>
            <c:spPr>
              <a:solidFill>
                <a:schemeClr val="accent2">
                  <a:tint val="39000"/>
                </a:schemeClr>
              </a:solidFill>
              <a:ln>
                <a:noFill/>
              </a:ln>
              <a:effectLst/>
            </c:spPr>
            <c:extLst>
              <c:ext xmlns:c16="http://schemas.microsoft.com/office/drawing/2014/chart" uri="{C3380CC4-5D6E-409C-BE32-E72D297353CC}">
                <c16:uniqueId val="{0000001F-162E-4DF9-A9E6-E585756DFAA7}"/>
              </c:ext>
            </c:extLst>
          </c:dPt>
          <c:cat>
            <c:strRef>
              <c:f>Dashboard!$B$11:$B$26</c:f>
              <c:strCache>
                <c:ptCount val="16"/>
                <c:pt idx="0">
                  <c:v>Advertising</c:v>
                </c:pt>
                <c:pt idx="1">
                  <c:v>Bank and card fees</c:v>
                </c:pt>
                <c:pt idx="2">
                  <c:v>Contractors</c:v>
                </c:pt>
                <c:pt idx="3">
                  <c:v>Cost of goods</c:v>
                </c:pt>
                <c:pt idx="4">
                  <c:v>Insurance</c:v>
                </c:pt>
                <c:pt idx="5">
                  <c:v>Meals</c:v>
                </c:pt>
                <c:pt idx="6">
                  <c:v>Office supplies</c:v>
                </c:pt>
                <c:pt idx="7">
                  <c:v>Rent</c:v>
                </c:pt>
                <c:pt idx="8">
                  <c:v>Software and subscriptions</c:v>
                </c:pt>
                <c:pt idx="9">
                  <c:v>Supplies</c:v>
                </c:pt>
                <c:pt idx="10">
                  <c:v>Travel</c:v>
                </c:pt>
                <c:pt idx="11">
                  <c:v>Utilities</c:v>
                </c:pt>
                <c:pt idx="12">
                  <c:v>Vehicle and fuel</c:v>
                </c:pt>
                <c:pt idx="13">
                  <c:v>Wages and payroll</c:v>
                </c:pt>
                <c:pt idx="14">
                  <c:v>Owner draw</c:v>
                </c:pt>
                <c:pt idx="15">
                  <c:v>Other expenses</c:v>
                </c:pt>
              </c:strCache>
            </c:strRef>
          </c:cat>
          <c:val>
            <c:numRef>
              <c:f>Dashboard!$C$11:$C$26</c:f>
              <c:numCache>
                <c:formatCode>"$"#,##0.00</c:formatCode>
                <c:ptCount val="16"/>
                <c:pt idx="0">
                  <c:v>85</c:v>
                </c:pt>
                <c:pt idx="1">
                  <c:v>12</c:v>
                </c:pt>
                <c:pt idx="2">
                  <c:v>500</c:v>
                </c:pt>
                <c:pt idx="3">
                  <c:v>0</c:v>
                </c:pt>
                <c:pt idx="4">
                  <c:v>140</c:v>
                </c:pt>
                <c:pt idx="5">
                  <c:v>22</c:v>
                </c:pt>
                <c:pt idx="6">
                  <c:v>64</c:v>
                </c:pt>
                <c:pt idx="7">
                  <c:v>1200</c:v>
                </c:pt>
                <c:pt idx="8">
                  <c:v>45</c:v>
                </c:pt>
                <c:pt idx="9">
                  <c:v>0</c:v>
                </c:pt>
                <c:pt idx="10">
                  <c:v>0</c:v>
                </c:pt>
                <c:pt idx="11">
                  <c:v>95</c:v>
                </c:pt>
                <c:pt idx="12">
                  <c:v>55</c:v>
                </c:pt>
                <c:pt idx="13">
                  <c:v>0</c:v>
                </c:pt>
                <c:pt idx="14">
                  <c:v>1000</c:v>
                </c:pt>
                <c:pt idx="15">
                  <c:v>0</c:v>
                </c:pt>
              </c:numCache>
            </c:numRef>
          </c:val>
          <c:extLst>
            <c:ext xmlns:c16="http://schemas.microsoft.com/office/drawing/2014/chart" uri="{C3380CC4-5D6E-409C-BE32-E72D297353CC}">
              <c16:uniqueId val="{00000000-3703-4526-9C1A-F6DA4E0C67CC}"/>
            </c:ext>
          </c:extLst>
        </c:ser>
        <c:dLbls>
          <c:showLegendKey val="0"/>
          <c:showVal val="0"/>
          <c:showCatName val="0"/>
          <c:showSerName val="0"/>
          <c:showPercent val="0"/>
          <c:showBubbleSize val="0"/>
        </c:dLbls>
        <c:gapWidth val="182"/>
        <c:axId val="10"/>
        <c:axId val="100"/>
      </c:barChart>
      <c:catAx>
        <c:axId val="1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0"/>
        <c:crosses val="autoZero"/>
        <c:auto val="1"/>
        <c:lblAlgn val="ctr"/>
        <c:lblOffset val="100"/>
        <c:noMultiLvlLbl val="1"/>
      </c:catAx>
      <c:valAx>
        <c:axId val="100"/>
        <c:scaling>
          <c:orientation val="minMax"/>
        </c:scaling>
        <c:delete val="0"/>
        <c:axPos val="b"/>
        <c:majorGridlines>
          <c:spPr>
            <a:ln w="9525" cap="flat" cmpd="sng" algn="ctr">
              <a:solidFill>
                <a:schemeClr val="tx1">
                  <a:lumMod val="15000"/>
                  <a:lumOff val="85000"/>
                </a:schemeClr>
              </a:solidFill>
              <a:round/>
            </a:ln>
            <a:effectLst/>
          </c:spPr>
        </c:majorGridlines>
        <c:numFmt formatCode="&quot;$&quot;#,##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
        <c:crosses val="autoZero"/>
        <c:crossBetween val="between"/>
      </c:valAx>
      <c:spPr>
        <a:noFill/>
        <a:ln>
          <a:noFill/>
        </a:ln>
        <a:effectLst/>
      </c:spPr>
    </c:plotArea>
    <c:plotVisOnly val="1"/>
    <c:dispBlanksAs val="gap"/>
    <c:showDLblsOverMax val="1"/>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5">
  <a:schemeClr val="accent2"/>
</cs:colorStyle>
</file>

<file path=xl/charts/style1.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4</xdr:col>
      <xdr:colOff>1285875</xdr:colOff>
      <xdr:row>0</xdr:row>
      <xdr:rowOff>161925</xdr:rowOff>
    </xdr:from>
    <xdr:ext cx="7848600" cy="2700000"/>
    <xdr:graphicFrame macro="">
      <xdr:nvGraphicFramePr>
        <xdr:cNvPr id="2" name="Chart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oneCellAnchor>
    <xdr:from>
      <xdr:col>4</xdr:col>
      <xdr:colOff>1314450</xdr:colOff>
      <xdr:row>14</xdr:row>
      <xdr:rowOff>28575</xdr:rowOff>
    </xdr:from>
    <xdr:ext cx="7858125" cy="3240000"/>
    <xdr:graphicFrame macro="">
      <xdr:nvGraphicFramePr>
        <xdr:cNvPr id="3" name="Chart 2">
          <a:extLst>
            <a:ext uri="{FF2B5EF4-FFF2-40B4-BE49-F238E27FC236}">
              <a16:creationId xmlns:a16="http://schemas.microsoft.com/office/drawing/2014/main" id="{00000000-0008-0000-04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blTransactions" displayName="tblTransactions" ref="A3:G253">
  <autoFilter ref="A3:G253" xr:uid="{00000000-0009-0000-0100-000001000000}"/>
  <tableColumns count="7">
    <tableColumn id="1" xr3:uid="{00000000-0010-0000-0000-000001000000}" name="Date"/>
    <tableColumn id="2" xr3:uid="{00000000-0010-0000-0000-000002000000}" name="Description"/>
    <tableColumn id="3" xr3:uid="{00000000-0010-0000-0000-000003000000}" name="Category"/>
    <tableColumn id="4" xr3:uid="{00000000-0010-0000-0000-000004000000}" name="Money In"/>
    <tableColumn id="5" xr3:uid="{00000000-0010-0000-0000-000005000000}" name="Money Out"/>
    <tableColumn id="6" xr3:uid="{00000000-0010-0000-0000-000006000000}" name="Method"/>
    <tableColumn id="7" xr3:uid="{00000000-0010-0000-0000-000007000000}" name="Notes"/>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6"/>
  <sheetViews>
    <sheetView showGridLines="0" tabSelected="1" workbookViewId="0">
      <selection activeCell="B19" sqref="B19"/>
    </sheetView>
  </sheetViews>
  <sheetFormatPr defaultRowHeight="15"/>
  <cols>
    <col min="1" max="1" width="3" customWidth="1"/>
    <col min="2" max="2" width="100" customWidth="1"/>
    <col min="3" max="3" width="3" customWidth="1"/>
  </cols>
  <sheetData>
    <row r="1" spans="1:2" ht="9.9499999999999993" customHeight="1"/>
    <row r="2" spans="1:2" ht="30" customHeight="1">
      <c r="A2" s="41"/>
      <c r="B2" s="1" t="s">
        <v>84</v>
      </c>
    </row>
    <row r="3" spans="1:2" ht="21.95" customHeight="1">
      <c r="A3" s="41"/>
      <c r="B3" s="47" t="s">
        <v>86</v>
      </c>
    </row>
    <row r="4" spans="1:2">
      <c r="B4" s="2"/>
    </row>
    <row r="5" spans="1:2" ht="24" customHeight="1">
      <c r="B5" s="3" t="s">
        <v>0</v>
      </c>
    </row>
    <row r="6" spans="1:2" ht="45.95" customHeight="1">
      <c r="B6" s="4" t="s">
        <v>87</v>
      </c>
    </row>
    <row r="7" spans="1:2" ht="45.95" customHeight="1">
      <c r="B7" s="4" t="s">
        <v>88</v>
      </c>
    </row>
    <row r="8" spans="1:2" ht="32.1" customHeight="1">
      <c r="B8" s="4" t="s">
        <v>89</v>
      </c>
    </row>
    <row r="9" spans="1:2">
      <c r="B9" s="2"/>
    </row>
    <row r="10" spans="1:2" ht="24" customHeight="1">
      <c r="B10" s="3" t="s">
        <v>90</v>
      </c>
    </row>
    <row r="11" spans="1:2" ht="32.1" customHeight="1">
      <c r="B11" s="4" t="s">
        <v>91</v>
      </c>
    </row>
    <row r="12" spans="1:2" ht="24" customHeight="1">
      <c r="B12" s="4" t="s">
        <v>92</v>
      </c>
    </row>
    <row r="13" spans="1:2" ht="45.95" customHeight="1">
      <c r="B13" s="4" t="s">
        <v>93</v>
      </c>
    </row>
    <row r="14" spans="1:2" ht="42.75">
      <c r="B14" s="4" t="s">
        <v>94</v>
      </c>
    </row>
    <row r="15" spans="1:2" ht="24" customHeight="1">
      <c r="B15" s="4" t="s">
        <v>95</v>
      </c>
    </row>
    <row r="16" spans="1:2" ht="32.1" customHeight="1">
      <c r="B16" s="4"/>
    </row>
    <row r="17" spans="2:2" ht="32.1" customHeight="1">
      <c r="B17" s="3" t="s">
        <v>96</v>
      </c>
    </row>
    <row r="18" spans="2:2" ht="28.5">
      <c r="B18" s="4" t="s">
        <v>97</v>
      </c>
    </row>
    <row r="19" spans="2:2" ht="21.95" customHeight="1">
      <c r="B19" s="4" t="s">
        <v>98</v>
      </c>
    </row>
    <row r="20" spans="2:2" ht="20.100000000000001" customHeight="1">
      <c r="B20" s="4" t="s">
        <v>99</v>
      </c>
    </row>
    <row r="21" spans="2:2">
      <c r="B21" s="48" t="s">
        <v>100</v>
      </c>
    </row>
    <row r="23" spans="2:2" ht="20.25">
      <c r="B23" s="49" t="s">
        <v>101</v>
      </c>
    </row>
    <row r="24" spans="2:2" ht="42.75">
      <c r="B24" s="48" t="s">
        <v>102</v>
      </c>
    </row>
    <row r="25" spans="2:2" ht="28.5">
      <c r="B25" s="48" t="s">
        <v>103</v>
      </c>
    </row>
    <row r="26" spans="2:2" ht="28.5">
      <c r="B26" s="48" t="s">
        <v>104</v>
      </c>
    </row>
    <row r="28" spans="2:2" ht="20.25">
      <c r="B28" s="49" t="s">
        <v>105</v>
      </c>
    </row>
    <row r="29" spans="2:2" ht="42.75">
      <c r="B29" s="48" t="s">
        <v>106</v>
      </c>
    </row>
    <row r="31" spans="2:2" ht="20.25">
      <c r="B31" s="49" t="s">
        <v>1</v>
      </c>
    </row>
    <row r="32" spans="2:2" ht="28.5">
      <c r="B32" s="48" t="s">
        <v>2</v>
      </c>
    </row>
    <row r="33" spans="2:2" ht="28.5">
      <c r="B33" s="48" t="s">
        <v>3</v>
      </c>
    </row>
    <row r="35" spans="2:2">
      <c r="B35" s="50" t="s">
        <v>4</v>
      </c>
    </row>
    <row r="36" spans="2:2">
      <c r="B36" s="50" t="s">
        <v>5</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253"/>
  <sheetViews>
    <sheetView showGridLines="0" workbookViewId="0">
      <pane ySplit="3" topLeftCell="A4" activePane="bottomLeft" state="frozen"/>
      <selection pane="bottomLeft" activeCell="A23" sqref="A23"/>
    </sheetView>
  </sheetViews>
  <sheetFormatPr defaultRowHeight="15"/>
  <cols>
    <col min="1" max="1" width="13" customWidth="1"/>
    <col min="2" max="2" width="34" customWidth="1"/>
    <col min="3" max="3" width="24" customWidth="1"/>
    <col min="4" max="4" width="13.85546875" bestFit="1" customWidth="1"/>
    <col min="5" max="5" width="13" customWidth="1"/>
    <col min="6" max="6" width="12" customWidth="1"/>
    <col min="7" max="7" width="30" customWidth="1"/>
  </cols>
  <sheetData>
    <row r="1" spans="1:7" ht="26.1" customHeight="1">
      <c r="A1" s="45" t="s">
        <v>6</v>
      </c>
      <c r="B1" s="43"/>
      <c r="C1" s="43"/>
      <c r="D1" s="43"/>
      <c r="E1" s="43"/>
      <c r="F1" s="43"/>
      <c r="G1" s="43"/>
    </row>
    <row r="2" spans="1:7" ht="18" customHeight="1">
      <c r="A2" s="5" t="s">
        <v>7</v>
      </c>
    </row>
    <row r="3" spans="1:7">
      <c r="A3" s="6" t="s">
        <v>8</v>
      </c>
      <c r="B3" s="6" t="s">
        <v>9</v>
      </c>
      <c r="C3" s="6" t="s">
        <v>10</v>
      </c>
      <c r="D3" s="6" t="s">
        <v>11</v>
      </c>
      <c r="E3" s="6" t="s">
        <v>12</v>
      </c>
      <c r="F3" s="6" t="s">
        <v>13</v>
      </c>
      <c r="G3" s="6" t="s">
        <v>14</v>
      </c>
    </row>
    <row r="4" spans="1:7">
      <c r="A4" s="7">
        <v>46174</v>
      </c>
      <c r="B4" s="8" t="s">
        <v>15</v>
      </c>
      <c r="C4" s="8" t="s">
        <v>16</v>
      </c>
      <c r="D4" s="9">
        <v>1500</v>
      </c>
      <c r="E4" s="10"/>
      <c r="F4" s="8" t="s">
        <v>17</v>
      </c>
      <c r="G4" s="8"/>
    </row>
    <row r="5" spans="1:7">
      <c r="A5" s="7">
        <v>46175</v>
      </c>
      <c r="B5" s="8" t="s">
        <v>18</v>
      </c>
      <c r="C5" s="8" t="s">
        <v>19</v>
      </c>
      <c r="D5" s="9"/>
      <c r="E5" s="10">
        <v>1200</v>
      </c>
      <c r="F5" s="8" t="s">
        <v>17</v>
      </c>
      <c r="G5" s="8"/>
    </row>
    <row r="6" spans="1:7" ht="30">
      <c r="A6" s="7">
        <v>46176</v>
      </c>
      <c r="B6" s="8" t="s">
        <v>20</v>
      </c>
      <c r="C6" s="8" t="s">
        <v>21</v>
      </c>
      <c r="D6" s="9"/>
      <c r="E6" s="10">
        <v>15</v>
      </c>
      <c r="F6" s="8" t="s">
        <v>22</v>
      </c>
      <c r="G6" s="8"/>
    </row>
    <row r="7" spans="1:7">
      <c r="A7" s="7">
        <v>46177</v>
      </c>
      <c r="B7" s="8" t="s">
        <v>23</v>
      </c>
      <c r="C7" s="8" t="s">
        <v>24</v>
      </c>
      <c r="D7" s="9">
        <v>240</v>
      </c>
      <c r="E7" s="10"/>
      <c r="F7" s="8" t="s">
        <v>22</v>
      </c>
      <c r="G7" s="8"/>
    </row>
    <row r="8" spans="1:7">
      <c r="A8" s="7">
        <v>46178</v>
      </c>
      <c r="B8" s="8" t="s">
        <v>25</v>
      </c>
      <c r="C8" s="8" t="s">
        <v>26</v>
      </c>
      <c r="D8" s="9"/>
      <c r="E8" s="10">
        <v>85</v>
      </c>
      <c r="F8" s="8" t="s">
        <v>22</v>
      </c>
      <c r="G8" s="8"/>
    </row>
    <row r="9" spans="1:7">
      <c r="A9" s="7">
        <v>46179</v>
      </c>
      <c r="B9" s="8" t="s">
        <v>27</v>
      </c>
      <c r="C9" s="8" t="s">
        <v>28</v>
      </c>
      <c r="D9" s="9"/>
      <c r="E9" s="10">
        <v>22</v>
      </c>
      <c r="F9" s="8" t="s">
        <v>22</v>
      </c>
      <c r="G9" s="8"/>
    </row>
    <row r="10" spans="1:7">
      <c r="A10" s="7">
        <v>46181</v>
      </c>
      <c r="B10" s="8" t="s">
        <v>29</v>
      </c>
      <c r="C10" s="8" t="s">
        <v>16</v>
      </c>
      <c r="D10" s="9">
        <v>2200</v>
      </c>
      <c r="E10" s="10"/>
      <c r="F10" s="8" t="s">
        <v>17</v>
      </c>
      <c r="G10" s="8"/>
    </row>
    <row r="11" spans="1:7">
      <c r="A11" s="7">
        <v>46182</v>
      </c>
      <c r="B11" s="8" t="s">
        <v>30</v>
      </c>
      <c r="C11" s="8" t="s">
        <v>31</v>
      </c>
      <c r="D11" s="9"/>
      <c r="E11" s="10">
        <v>64</v>
      </c>
      <c r="F11" s="8" t="s">
        <v>22</v>
      </c>
      <c r="G11" s="8"/>
    </row>
    <row r="12" spans="1:7">
      <c r="A12" s="7">
        <v>46183</v>
      </c>
      <c r="B12" s="8" t="s">
        <v>32</v>
      </c>
      <c r="C12" s="8" t="s">
        <v>33</v>
      </c>
      <c r="D12" s="9"/>
      <c r="E12" s="10">
        <v>55</v>
      </c>
      <c r="F12" s="8" t="s">
        <v>22</v>
      </c>
      <c r="G12" s="8"/>
    </row>
    <row r="13" spans="1:7">
      <c r="A13" s="7">
        <v>46185</v>
      </c>
      <c r="B13" s="8" t="s">
        <v>34</v>
      </c>
      <c r="C13" s="8" t="s">
        <v>24</v>
      </c>
      <c r="D13" s="9">
        <v>430</v>
      </c>
      <c r="E13" s="10"/>
      <c r="F13" s="8" t="s">
        <v>35</v>
      </c>
      <c r="G13" s="8"/>
    </row>
    <row r="14" spans="1:7">
      <c r="A14" s="7">
        <v>46187</v>
      </c>
      <c r="B14" s="8" t="s">
        <v>36</v>
      </c>
      <c r="C14" s="8" t="s">
        <v>37</v>
      </c>
      <c r="D14" s="9"/>
      <c r="E14" s="10">
        <v>500</v>
      </c>
      <c r="F14" s="8" t="s">
        <v>17</v>
      </c>
      <c r="G14" s="8"/>
    </row>
    <row r="15" spans="1:7">
      <c r="A15" s="7">
        <v>46188</v>
      </c>
      <c r="B15" s="8" t="s">
        <v>38</v>
      </c>
      <c r="C15" s="8" t="s">
        <v>39</v>
      </c>
      <c r="D15" s="9"/>
      <c r="E15" s="10">
        <v>12</v>
      </c>
      <c r="F15" s="8" t="s">
        <v>17</v>
      </c>
      <c r="G15" s="8"/>
    </row>
    <row r="16" spans="1:7">
      <c r="A16" s="7">
        <v>46191</v>
      </c>
      <c r="B16" s="8" t="s">
        <v>40</v>
      </c>
      <c r="C16" s="8" t="s">
        <v>41</v>
      </c>
      <c r="D16" s="9"/>
      <c r="E16" s="10">
        <v>140</v>
      </c>
      <c r="F16" s="8" t="s">
        <v>17</v>
      </c>
      <c r="G16" s="8"/>
    </row>
    <row r="17" spans="1:7">
      <c r="A17" s="7">
        <v>46193</v>
      </c>
      <c r="B17" s="8" t="s">
        <v>42</v>
      </c>
      <c r="C17" s="8" t="s">
        <v>16</v>
      </c>
      <c r="D17" s="9">
        <v>1800</v>
      </c>
      <c r="E17" s="10"/>
      <c r="F17" s="8" t="s">
        <v>17</v>
      </c>
      <c r="G17" s="8"/>
    </row>
    <row r="18" spans="1:7">
      <c r="A18" s="7">
        <v>46195</v>
      </c>
      <c r="B18" s="8" t="s">
        <v>43</v>
      </c>
      <c r="C18" s="8" t="s">
        <v>44</v>
      </c>
      <c r="D18" s="9"/>
      <c r="E18" s="10">
        <v>95</v>
      </c>
      <c r="F18" s="8" t="s">
        <v>17</v>
      </c>
      <c r="G18" s="8"/>
    </row>
    <row r="19" spans="1:7" ht="30">
      <c r="A19" s="7">
        <v>46197</v>
      </c>
      <c r="B19" s="8" t="s">
        <v>45</v>
      </c>
      <c r="C19" s="8" t="s">
        <v>21</v>
      </c>
      <c r="D19" s="9"/>
      <c r="E19" s="10">
        <v>30</v>
      </c>
      <c r="F19" s="8" t="s">
        <v>22</v>
      </c>
      <c r="G19" s="8"/>
    </row>
    <row r="20" spans="1:7">
      <c r="A20" s="7">
        <v>46199</v>
      </c>
      <c r="B20" s="8" t="s">
        <v>46</v>
      </c>
      <c r="C20" s="8" t="s">
        <v>46</v>
      </c>
      <c r="D20" s="9"/>
      <c r="E20" s="10">
        <v>1000</v>
      </c>
      <c r="F20" s="8" t="s">
        <v>17</v>
      </c>
      <c r="G20" s="8"/>
    </row>
    <row r="21" spans="1:7">
      <c r="A21" s="7">
        <v>46201</v>
      </c>
      <c r="B21" s="8" t="s">
        <v>23</v>
      </c>
      <c r="C21" s="8" t="s">
        <v>24</v>
      </c>
      <c r="D21" s="9">
        <v>310</v>
      </c>
      <c r="E21" s="10"/>
      <c r="F21" s="8" t="s">
        <v>22</v>
      </c>
      <c r="G21" s="8"/>
    </row>
    <row r="22" spans="1:7">
      <c r="A22" s="7">
        <v>46206</v>
      </c>
      <c r="B22" s="8" t="s">
        <v>85</v>
      </c>
      <c r="C22" s="8" t="s">
        <v>16</v>
      </c>
      <c r="D22" s="9">
        <v>1200</v>
      </c>
      <c r="E22" s="10"/>
      <c r="F22" s="8" t="s">
        <v>17</v>
      </c>
      <c r="G22" s="8"/>
    </row>
    <row r="23" spans="1:7">
      <c r="A23" s="7"/>
      <c r="B23" s="8"/>
      <c r="C23" s="8"/>
      <c r="D23" s="9"/>
      <c r="E23" s="10"/>
      <c r="F23" s="8"/>
      <c r="G23" s="8"/>
    </row>
    <row r="24" spans="1:7">
      <c r="A24" s="7"/>
      <c r="B24" s="8"/>
      <c r="C24" s="8"/>
      <c r="D24" s="9"/>
      <c r="E24" s="10"/>
      <c r="F24" s="8"/>
      <c r="G24" s="8"/>
    </row>
    <row r="25" spans="1:7">
      <c r="A25" s="7"/>
      <c r="B25" s="8"/>
      <c r="C25" s="8"/>
      <c r="D25" s="9"/>
      <c r="E25" s="10"/>
      <c r="F25" s="8"/>
      <c r="G25" s="8"/>
    </row>
    <row r="26" spans="1:7">
      <c r="A26" s="7"/>
      <c r="B26" s="8"/>
      <c r="C26" s="8"/>
      <c r="D26" s="9"/>
      <c r="E26" s="10"/>
      <c r="F26" s="8"/>
      <c r="G26" s="8"/>
    </row>
    <row r="27" spans="1:7">
      <c r="A27" s="7"/>
      <c r="B27" s="8"/>
      <c r="C27" s="8"/>
      <c r="D27" s="9"/>
      <c r="E27" s="10"/>
      <c r="F27" s="8"/>
      <c r="G27" s="8"/>
    </row>
    <row r="28" spans="1:7">
      <c r="A28" s="7"/>
      <c r="B28" s="8"/>
      <c r="C28" s="8"/>
      <c r="D28" s="9"/>
      <c r="E28" s="10"/>
      <c r="F28" s="8"/>
      <c r="G28" s="8"/>
    </row>
    <row r="29" spans="1:7">
      <c r="A29" s="7"/>
      <c r="B29" s="8"/>
      <c r="C29" s="8"/>
      <c r="D29" s="9"/>
      <c r="E29" s="10"/>
      <c r="F29" s="8"/>
      <c r="G29" s="8"/>
    </row>
    <row r="30" spans="1:7">
      <c r="A30" s="7"/>
      <c r="B30" s="8"/>
      <c r="C30" s="8"/>
      <c r="D30" s="9"/>
      <c r="E30" s="10"/>
      <c r="F30" s="8"/>
      <c r="G30" s="8"/>
    </row>
    <row r="31" spans="1:7">
      <c r="A31" s="7"/>
      <c r="B31" s="8"/>
      <c r="C31" s="8"/>
      <c r="D31" s="9"/>
      <c r="E31" s="10"/>
      <c r="F31" s="8"/>
      <c r="G31" s="8"/>
    </row>
    <row r="32" spans="1:7">
      <c r="A32" s="7"/>
      <c r="B32" s="8"/>
      <c r="C32" s="8"/>
      <c r="D32" s="9"/>
      <c r="E32" s="10"/>
      <c r="F32" s="8"/>
      <c r="G32" s="8"/>
    </row>
    <row r="33" spans="1:7">
      <c r="A33" s="7"/>
      <c r="B33" s="8"/>
      <c r="C33" s="8"/>
      <c r="D33" s="9"/>
      <c r="E33" s="10"/>
      <c r="F33" s="8"/>
      <c r="G33" s="8"/>
    </row>
    <row r="34" spans="1:7">
      <c r="A34" s="7"/>
      <c r="B34" s="8"/>
      <c r="C34" s="8"/>
      <c r="D34" s="9"/>
      <c r="E34" s="10"/>
      <c r="F34" s="8"/>
      <c r="G34" s="8"/>
    </row>
    <row r="35" spans="1:7">
      <c r="A35" s="7"/>
      <c r="B35" s="8"/>
      <c r="C35" s="8"/>
      <c r="D35" s="9"/>
      <c r="E35" s="10"/>
      <c r="F35" s="8"/>
      <c r="G35" s="8"/>
    </row>
    <row r="36" spans="1:7">
      <c r="A36" s="7"/>
      <c r="B36" s="8"/>
      <c r="C36" s="8"/>
      <c r="D36" s="9"/>
      <c r="E36" s="10"/>
      <c r="F36" s="8"/>
      <c r="G36" s="8"/>
    </row>
    <row r="37" spans="1:7">
      <c r="A37" s="7"/>
      <c r="B37" s="8"/>
      <c r="C37" s="8"/>
      <c r="D37" s="9"/>
      <c r="E37" s="10"/>
      <c r="F37" s="8"/>
      <c r="G37" s="8"/>
    </row>
    <row r="38" spans="1:7">
      <c r="A38" s="7"/>
      <c r="B38" s="8"/>
      <c r="C38" s="8"/>
      <c r="D38" s="9"/>
      <c r="E38" s="10"/>
      <c r="F38" s="8"/>
      <c r="G38" s="8"/>
    </row>
    <row r="39" spans="1:7">
      <c r="A39" s="7"/>
      <c r="B39" s="8"/>
      <c r="C39" s="8"/>
      <c r="D39" s="9"/>
      <c r="E39" s="10"/>
      <c r="F39" s="8"/>
      <c r="G39" s="8"/>
    </row>
    <row r="40" spans="1:7">
      <c r="A40" s="7"/>
      <c r="B40" s="8"/>
      <c r="C40" s="8"/>
      <c r="D40" s="9"/>
      <c r="E40" s="10"/>
      <c r="F40" s="8"/>
      <c r="G40" s="8"/>
    </row>
    <row r="41" spans="1:7">
      <c r="A41" s="7"/>
      <c r="B41" s="8"/>
      <c r="C41" s="8"/>
      <c r="D41" s="9"/>
      <c r="E41" s="10"/>
      <c r="F41" s="8"/>
      <c r="G41" s="8"/>
    </row>
    <row r="42" spans="1:7">
      <c r="A42" s="7"/>
      <c r="B42" s="8"/>
      <c r="C42" s="8"/>
      <c r="D42" s="9"/>
      <c r="E42" s="10"/>
      <c r="F42" s="8"/>
      <c r="G42" s="8"/>
    </row>
    <row r="43" spans="1:7">
      <c r="A43" s="7"/>
      <c r="B43" s="8"/>
      <c r="C43" s="8"/>
      <c r="D43" s="9"/>
      <c r="E43" s="10"/>
      <c r="F43" s="8"/>
      <c r="G43" s="8"/>
    </row>
    <row r="44" spans="1:7">
      <c r="A44" s="7"/>
      <c r="B44" s="8"/>
      <c r="C44" s="8"/>
      <c r="D44" s="9"/>
      <c r="E44" s="10"/>
      <c r="F44" s="8"/>
      <c r="G44" s="8"/>
    </row>
    <row r="45" spans="1:7">
      <c r="A45" s="7"/>
      <c r="B45" s="8"/>
      <c r="C45" s="8"/>
      <c r="D45" s="9"/>
      <c r="E45" s="10"/>
      <c r="F45" s="8"/>
      <c r="G45" s="8"/>
    </row>
    <row r="46" spans="1:7">
      <c r="A46" s="7"/>
      <c r="B46" s="8"/>
      <c r="C46" s="8"/>
      <c r="D46" s="9"/>
      <c r="E46" s="10"/>
      <c r="F46" s="8"/>
      <c r="G46" s="8"/>
    </row>
    <row r="47" spans="1:7">
      <c r="A47" s="7"/>
      <c r="B47" s="8"/>
      <c r="C47" s="8"/>
      <c r="D47" s="9"/>
      <c r="E47" s="10"/>
      <c r="F47" s="8"/>
      <c r="G47" s="8"/>
    </row>
    <row r="48" spans="1:7">
      <c r="A48" s="7"/>
      <c r="B48" s="8"/>
      <c r="C48" s="8"/>
      <c r="D48" s="9"/>
      <c r="E48" s="10"/>
      <c r="F48" s="8"/>
      <c r="G48" s="8"/>
    </row>
    <row r="49" spans="1:7">
      <c r="A49" s="7"/>
      <c r="B49" s="8"/>
      <c r="C49" s="8"/>
      <c r="D49" s="9"/>
      <c r="E49" s="10"/>
      <c r="F49" s="8"/>
      <c r="G49" s="8"/>
    </row>
    <row r="50" spans="1:7">
      <c r="A50" s="7"/>
      <c r="B50" s="8"/>
      <c r="C50" s="8"/>
      <c r="D50" s="9"/>
      <c r="E50" s="10"/>
      <c r="F50" s="8"/>
      <c r="G50" s="8"/>
    </row>
    <row r="51" spans="1:7">
      <c r="A51" s="7"/>
      <c r="B51" s="8"/>
      <c r="C51" s="8"/>
      <c r="D51" s="9"/>
      <c r="E51" s="10"/>
      <c r="F51" s="8"/>
      <c r="G51" s="8"/>
    </row>
    <row r="52" spans="1:7">
      <c r="A52" s="7"/>
      <c r="B52" s="8"/>
      <c r="C52" s="8"/>
      <c r="D52" s="9"/>
      <c r="E52" s="10"/>
      <c r="F52" s="8"/>
      <c r="G52" s="8"/>
    </row>
    <row r="53" spans="1:7">
      <c r="A53" s="7"/>
      <c r="B53" s="8"/>
      <c r="C53" s="8"/>
      <c r="D53" s="9"/>
      <c r="E53" s="10"/>
      <c r="F53" s="8"/>
      <c r="G53" s="8"/>
    </row>
    <row r="54" spans="1:7">
      <c r="A54" s="7"/>
      <c r="B54" s="8"/>
      <c r="C54" s="8"/>
      <c r="D54" s="9"/>
      <c r="E54" s="10"/>
      <c r="F54" s="8"/>
      <c r="G54" s="8"/>
    </row>
    <row r="55" spans="1:7">
      <c r="A55" s="7"/>
      <c r="B55" s="8"/>
      <c r="C55" s="8"/>
      <c r="D55" s="9"/>
      <c r="E55" s="10"/>
      <c r="F55" s="8"/>
      <c r="G55" s="8"/>
    </row>
    <row r="56" spans="1:7">
      <c r="A56" s="7"/>
      <c r="B56" s="8"/>
      <c r="C56" s="8"/>
      <c r="D56" s="9"/>
      <c r="E56" s="10"/>
      <c r="F56" s="8"/>
      <c r="G56" s="8"/>
    </row>
    <row r="57" spans="1:7">
      <c r="A57" s="7"/>
      <c r="B57" s="8"/>
      <c r="C57" s="8"/>
      <c r="D57" s="9"/>
      <c r="E57" s="10"/>
      <c r="F57" s="8"/>
      <c r="G57" s="8"/>
    </row>
    <row r="58" spans="1:7">
      <c r="A58" s="7"/>
      <c r="B58" s="8"/>
      <c r="C58" s="8"/>
      <c r="D58" s="9"/>
      <c r="E58" s="10"/>
      <c r="F58" s="8"/>
      <c r="G58" s="8"/>
    </row>
    <row r="59" spans="1:7">
      <c r="A59" s="7"/>
      <c r="B59" s="8"/>
      <c r="C59" s="8"/>
      <c r="D59" s="9"/>
      <c r="E59" s="10"/>
      <c r="F59" s="8"/>
      <c r="G59" s="8"/>
    </row>
    <row r="60" spans="1:7">
      <c r="A60" s="7"/>
      <c r="B60" s="8"/>
      <c r="C60" s="8"/>
      <c r="D60" s="9"/>
      <c r="E60" s="10"/>
      <c r="F60" s="8"/>
      <c r="G60" s="8"/>
    </row>
    <row r="61" spans="1:7">
      <c r="A61" s="7"/>
      <c r="B61" s="8"/>
      <c r="C61" s="8"/>
      <c r="D61" s="9"/>
      <c r="E61" s="10"/>
      <c r="F61" s="8"/>
      <c r="G61" s="8"/>
    </row>
    <row r="62" spans="1:7">
      <c r="A62" s="7"/>
      <c r="B62" s="8"/>
      <c r="C62" s="8"/>
      <c r="D62" s="9"/>
      <c r="E62" s="10"/>
      <c r="F62" s="8"/>
      <c r="G62" s="8"/>
    </row>
    <row r="63" spans="1:7">
      <c r="A63" s="7"/>
      <c r="B63" s="8"/>
      <c r="C63" s="8"/>
      <c r="D63" s="9"/>
      <c r="E63" s="10"/>
      <c r="F63" s="8"/>
      <c r="G63" s="8"/>
    </row>
    <row r="64" spans="1:7">
      <c r="A64" s="7"/>
      <c r="B64" s="8"/>
      <c r="C64" s="8"/>
      <c r="D64" s="9"/>
      <c r="E64" s="10"/>
      <c r="F64" s="8"/>
      <c r="G64" s="8"/>
    </row>
    <row r="65" spans="1:7">
      <c r="A65" s="7"/>
      <c r="B65" s="8"/>
      <c r="C65" s="8"/>
      <c r="D65" s="9"/>
      <c r="E65" s="10"/>
      <c r="F65" s="8"/>
      <c r="G65" s="8"/>
    </row>
    <row r="66" spans="1:7">
      <c r="A66" s="7"/>
      <c r="B66" s="8"/>
      <c r="C66" s="8"/>
      <c r="D66" s="9"/>
      <c r="E66" s="10"/>
      <c r="F66" s="8"/>
      <c r="G66" s="8"/>
    </row>
    <row r="67" spans="1:7">
      <c r="A67" s="7"/>
      <c r="B67" s="8"/>
      <c r="C67" s="8"/>
      <c r="D67" s="9"/>
      <c r="E67" s="10"/>
      <c r="F67" s="8"/>
      <c r="G67" s="8"/>
    </row>
    <row r="68" spans="1:7">
      <c r="A68" s="7"/>
      <c r="B68" s="8"/>
      <c r="C68" s="8"/>
      <c r="D68" s="9"/>
      <c r="E68" s="10"/>
      <c r="F68" s="8"/>
      <c r="G68" s="8"/>
    </row>
    <row r="69" spans="1:7">
      <c r="A69" s="7"/>
      <c r="B69" s="8"/>
      <c r="C69" s="8"/>
      <c r="D69" s="9"/>
      <c r="E69" s="10"/>
      <c r="F69" s="8"/>
      <c r="G69" s="8"/>
    </row>
    <row r="70" spans="1:7">
      <c r="A70" s="7"/>
      <c r="B70" s="8"/>
      <c r="C70" s="8"/>
      <c r="D70" s="9"/>
      <c r="E70" s="10"/>
      <c r="F70" s="8"/>
      <c r="G70" s="8"/>
    </row>
    <row r="71" spans="1:7">
      <c r="A71" s="7"/>
      <c r="B71" s="8"/>
      <c r="C71" s="8"/>
      <c r="D71" s="9"/>
      <c r="E71" s="10"/>
      <c r="F71" s="8"/>
      <c r="G71" s="8"/>
    </row>
    <row r="72" spans="1:7">
      <c r="A72" s="7"/>
      <c r="B72" s="8"/>
      <c r="C72" s="8"/>
      <c r="D72" s="9"/>
      <c r="E72" s="10"/>
      <c r="F72" s="8"/>
      <c r="G72" s="8"/>
    </row>
    <row r="73" spans="1:7">
      <c r="A73" s="7"/>
      <c r="B73" s="8"/>
      <c r="C73" s="8"/>
      <c r="D73" s="9"/>
      <c r="E73" s="10"/>
      <c r="F73" s="8"/>
      <c r="G73" s="8"/>
    </row>
    <row r="74" spans="1:7">
      <c r="A74" s="7"/>
      <c r="B74" s="8"/>
      <c r="C74" s="8"/>
      <c r="D74" s="9"/>
      <c r="E74" s="10"/>
      <c r="F74" s="8"/>
      <c r="G74" s="8"/>
    </row>
    <row r="75" spans="1:7">
      <c r="A75" s="7"/>
      <c r="B75" s="8"/>
      <c r="C75" s="8"/>
      <c r="D75" s="9"/>
      <c r="E75" s="10"/>
      <c r="F75" s="8"/>
      <c r="G75" s="8"/>
    </row>
    <row r="76" spans="1:7">
      <c r="A76" s="7"/>
      <c r="B76" s="8"/>
      <c r="C76" s="8"/>
      <c r="D76" s="9"/>
      <c r="E76" s="10"/>
      <c r="F76" s="8"/>
      <c r="G76" s="8"/>
    </row>
    <row r="77" spans="1:7">
      <c r="A77" s="7"/>
      <c r="B77" s="8"/>
      <c r="C77" s="8"/>
      <c r="D77" s="9"/>
      <c r="E77" s="10"/>
      <c r="F77" s="8"/>
      <c r="G77" s="8"/>
    </row>
    <row r="78" spans="1:7">
      <c r="A78" s="7"/>
      <c r="B78" s="8"/>
      <c r="C78" s="8"/>
      <c r="D78" s="9"/>
      <c r="E78" s="10"/>
      <c r="F78" s="8"/>
      <c r="G78" s="8"/>
    </row>
    <row r="79" spans="1:7">
      <c r="A79" s="7"/>
      <c r="B79" s="8"/>
      <c r="C79" s="8"/>
      <c r="D79" s="9"/>
      <c r="E79" s="10"/>
      <c r="F79" s="8"/>
      <c r="G79" s="8"/>
    </row>
    <row r="80" spans="1:7">
      <c r="A80" s="7"/>
      <c r="B80" s="8"/>
      <c r="C80" s="8"/>
      <c r="D80" s="9"/>
      <c r="E80" s="10"/>
      <c r="F80" s="8"/>
      <c r="G80" s="8"/>
    </row>
    <row r="81" spans="1:7">
      <c r="A81" s="7"/>
      <c r="B81" s="8"/>
      <c r="C81" s="8"/>
      <c r="D81" s="9"/>
      <c r="E81" s="10"/>
      <c r="F81" s="8"/>
      <c r="G81" s="8"/>
    </row>
    <row r="82" spans="1:7">
      <c r="A82" s="7"/>
      <c r="B82" s="8"/>
      <c r="C82" s="8"/>
      <c r="D82" s="9"/>
      <c r="E82" s="10"/>
      <c r="F82" s="8"/>
      <c r="G82" s="8"/>
    </row>
    <row r="83" spans="1:7">
      <c r="A83" s="7"/>
      <c r="B83" s="8"/>
      <c r="C83" s="8"/>
      <c r="D83" s="9"/>
      <c r="E83" s="10"/>
      <c r="F83" s="8"/>
      <c r="G83" s="8"/>
    </row>
    <row r="84" spans="1:7">
      <c r="A84" s="7"/>
      <c r="B84" s="8"/>
      <c r="C84" s="8"/>
      <c r="D84" s="9"/>
      <c r="E84" s="10"/>
      <c r="F84" s="8"/>
      <c r="G84" s="8"/>
    </row>
    <row r="85" spans="1:7">
      <c r="A85" s="7"/>
      <c r="B85" s="8"/>
      <c r="C85" s="8"/>
      <c r="D85" s="9"/>
      <c r="E85" s="10"/>
      <c r="F85" s="8"/>
      <c r="G85" s="8"/>
    </row>
    <row r="86" spans="1:7">
      <c r="A86" s="7"/>
      <c r="B86" s="8"/>
      <c r="C86" s="8"/>
      <c r="D86" s="9"/>
      <c r="E86" s="10"/>
      <c r="F86" s="8"/>
      <c r="G86" s="8"/>
    </row>
    <row r="87" spans="1:7">
      <c r="A87" s="7"/>
      <c r="B87" s="8"/>
      <c r="C87" s="8"/>
      <c r="D87" s="9"/>
      <c r="E87" s="10"/>
      <c r="F87" s="8"/>
      <c r="G87" s="8"/>
    </row>
    <row r="88" spans="1:7">
      <c r="A88" s="7"/>
      <c r="B88" s="8"/>
      <c r="C88" s="8"/>
      <c r="D88" s="9"/>
      <c r="E88" s="10"/>
      <c r="F88" s="8"/>
      <c r="G88" s="8"/>
    </row>
    <row r="89" spans="1:7">
      <c r="A89" s="7"/>
      <c r="B89" s="8"/>
      <c r="C89" s="8"/>
      <c r="D89" s="9"/>
      <c r="E89" s="10"/>
      <c r="F89" s="8"/>
      <c r="G89" s="8"/>
    </row>
    <row r="90" spans="1:7">
      <c r="A90" s="7"/>
      <c r="B90" s="8"/>
      <c r="C90" s="8"/>
      <c r="D90" s="9"/>
      <c r="E90" s="10"/>
      <c r="F90" s="8"/>
      <c r="G90" s="8"/>
    </row>
    <row r="91" spans="1:7">
      <c r="A91" s="7"/>
      <c r="B91" s="8"/>
      <c r="C91" s="8"/>
      <c r="D91" s="9"/>
      <c r="E91" s="10"/>
      <c r="F91" s="8"/>
      <c r="G91" s="8"/>
    </row>
    <row r="92" spans="1:7">
      <c r="A92" s="7"/>
      <c r="B92" s="8"/>
      <c r="C92" s="8"/>
      <c r="D92" s="9"/>
      <c r="E92" s="10"/>
      <c r="F92" s="8"/>
      <c r="G92" s="8"/>
    </row>
    <row r="93" spans="1:7">
      <c r="A93" s="7"/>
      <c r="B93" s="8"/>
      <c r="C93" s="8"/>
      <c r="D93" s="9"/>
      <c r="E93" s="10"/>
      <c r="F93" s="8"/>
      <c r="G93" s="8"/>
    </row>
    <row r="94" spans="1:7">
      <c r="A94" s="7"/>
      <c r="B94" s="8"/>
      <c r="C94" s="8"/>
      <c r="D94" s="9"/>
      <c r="E94" s="10"/>
      <c r="F94" s="8"/>
      <c r="G94" s="8"/>
    </row>
    <row r="95" spans="1:7">
      <c r="A95" s="7"/>
      <c r="B95" s="8"/>
      <c r="C95" s="8"/>
      <c r="D95" s="9"/>
      <c r="E95" s="10"/>
      <c r="F95" s="8"/>
      <c r="G95" s="8"/>
    </row>
    <row r="96" spans="1:7">
      <c r="A96" s="7"/>
      <c r="B96" s="8"/>
      <c r="C96" s="8"/>
      <c r="D96" s="9"/>
      <c r="E96" s="10"/>
      <c r="F96" s="8"/>
      <c r="G96" s="8"/>
    </row>
    <row r="97" spans="1:7">
      <c r="A97" s="7"/>
      <c r="B97" s="8"/>
      <c r="C97" s="8"/>
      <c r="D97" s="9"/>
      <c r="E97" s="10"/>
      <c r="F97" s="8"/>
      <c r="G97" s="8"/>
    </row>
    <row r="98" spans="1:7">
      <c r="A98" s="7"/>
      <c r="B98" s="8"/>
      <c r="C98" s="8"/>
      <c r="D98" s="9"/>
      <c r="E98" s="10"/>
      <c r="F98" s="8"/>
      <c r="G98" s="8"/>
    </row>
    <row r="99" spans="1:7">
      <c r="A99" s="7"/>
      <c r="B99" s="8"/>
      <c r="C99" s="8"/>
      <c r="D99" s="9"/>
      <c r="E99" s="10"/>
      <c r="F99" s="8"/>
      <c r="G99" s="8"/>
    </row>
    <row r="100" spans="1:7">
      <c r="A100" s="7"/>
      <c r="B100" s="8"/>
      <c r="C100" s="8"/>
      <c r="D100" s="9"/>
      <c r="E100" s="10"/>
      <c r="F100" s="8"/>
      <c r="G100" s="8"/>
    </row>
    <row r="101" spans="1:7">
      <c r="A101" s="7"/>
      <c r="B101" s="8"/>
      <c r="C101" s="8"/>
      <c r="D101" s="9"/>
      <c r="E101" s="10"/>
      <c r="F101" s="8"/>
      <c r="G101" s="8"/>
    </row>
    <row r="102" spans="1:7">
      <c r="A102" s="7"/>
      <c r="B102" s="8"/>
      <c r="C102" s="8"/>
      <c r="D102" s="9"/>
      <c r="E102" s="10"/>
      <c r="F102" s="8"/>
      <c r="G102" s="8"/>
    </row>
    <row r="103" spans="1:7">
      <c r="A103" s="7"/>
      <c r="B103" s="8"/>
      <c r="C103" s="8"/>
      <c r="D103" s="9"/>
      <c r="E103" s="10"/>
      <c r="F103" s="8"/>
      <c r="G103" s="8"/>
    </row>
    <row r="104" spans="1:7">
      <c r="A104" s="7"/>
      <c r="B104" s="8"/>
      <c r="C104" s="8"/>
      <c r="D104" s="9"/>
      <c r="E104" s="10"/>
      <c r="F104" s="8"/>
      <c r="G104" s="8"/>
    </row>
    <row r="105" spans="1:7">
      <c r="A105" s="7"/>
      <c r="B105" s="8"/>
      <c r="C105" s="8"/>
      <c r="D105" s="9"/>
      <c r="E105" s="10"/>
      <c r="F105" s="8"/>
      <c r="G105" s="8"/>
    </row>
    <row r="106" spans="1:7">
      <c r="A106" s="7"/>
      <c r="B106" s="8"/>
      <c r="C106" s="8"/>
      <c r="D106" s="9"/>
      <c r="E106" s="10"/>
      <c r="F106" s="8"/>
      <c r="G106" s="8"/>
    </row>
    <row r="107" spans="1:7">
      <c r="A107" s="7"/>
      <c r="B107" s="8"/>
      <c r="C107" s="8"/>
      <c r="D107" s="9"/>
      <c r="E107" s="10"/>
      <c r="F107" s="8"/>
      <c r="G107" s="8"/>
    </row>
    <row r="108" spans="1:7">
      <c r="A108" s="7"/>
      <c r="B108" s="8"/>
      <c r="C108" s="8"/>
      <c r="D108" s="9"/>
      <c r="E108" s="10"/>
      <c r="F108" s="8"/>
      <c r="G108" s="8"/>
    </row>
    <row r="109" spans="1:7">
      <c r="A109" s="7"/>
      <c r="B109" s="8"/>
      <c r="C109" s="8"/>
      <c r="D109" s="9"/>
      <c r="E109" s="10"/>
      <c r="F109" s="8"/>
      <c r="G109" s="8"/>
    </row>
    <row r="110" spans="1:7">
      <c r="A110" s="7"/>
      <c r="B110" s="8"/>
      <c r="C110" s="8"/>
      <c r="D110" s="9"/>
      <c r="E110" s="10"/>
      <c r="F110" s="8"/>
      <c r="G110" s="8"/>
    </row>
    <row r="111" spans="1:7">
      <c r="A111" s="7"/>
      <c r="B111" s="8"/>
      <c r="C111" s="8"/>
      <c r="D111" s="9"/>
      <c r="E111" s="10"/>
      <c r="F111" s="8"/>
      <c r="G111" s="8"/>
    </row>
    <row r="112" spans="1:7">
      <c r="A112" s="7"/>
      <c r="B112" s="8"/>
      <c r="C112" s="8"/>
      <c r="D112" s="9"/>
      <c r="E112" s="10"/>
      <c r="F112" s="8"/>
      <c r="G112" s="8"/>
    </row>
    <row r="113" spans="1:7">
      <c r="A113" s="7"/>
      <c r="B113" s="8"/>
      <c r="C113" s="8"/>
      <c r="D113" s="9"/>
      <c r="E113" s="10"/>
      <c r="F113" s="8"/>
      <c r="G113" s="8"/>
    </row>
    <row r="114" spans="1:7">
      <c r="A114" s="7"/>
      <c r="B114" s="8"/>
      <c r="C114" s="8"/>
      <c r="D114" s="9"/>
      <c r="E114" s="10"/>
      <c r="F114" s="8"/>
      <c r="G114" s="8"/>
    </row>
    <row r="115" spans="1:7">
      <c r="A115" s="7"/>
      <c r="B115" s="8"/>
      <c r="C115" s="8"/>
      <c r="D115" s="9"/>
      <c r="E115" s="10"/>
      <c r="F115" s="8"/>
      <c r="G115" s="8"/>
    </row>
    <row r="116" spans="1:7">
      <c r="A116" s="7"/>
      <c r="B116" s="8"/>
      <c r="C116" s="8"/>
      <c r="D116" s="9"/>
      <c r="E116" s="10"/>
      <c r="F116" s="8"/>
      <c r="G116" s="8"/>
    </row>
    <row r="117" spans="1:7">
      <c r="A117" s="7"/>
      <c r="B117" s="8"/>
      <c r="C117" s="8"/>
      <c r="D117" s="9"/>
      <c r="E117" s="10"/>
      <c r="F117" s="8"/>
      <c r="G117" s="8"/>
    </row>
    <row r="118" spans="1:7">
      <c r="A118" s="7"/>
      <c r="B118" s="8"/>
      <c r="C118" s="8"/>
      <c r="D118" s="9"/>
      <c r="E118" s="10"/>
      <c r="F118" s="8"/>
      <c r="G118" s="8"/>
    </row>
    <row r="119" spans="1:7">
      <c r="A119" s="7"/>
      <c r="B119" s="8"/>
      <c r="C119" s="8"/>
      <c r="D119" s="9"/>
      <c r="E119" s="10"/>
      <c r="F119" s="8"/>
      <c r="G119" s="8"/>
    </row>
    <row r="120" spans="1:7">
      <c r="A120" s="7"/>
      <c r="B120" s="8"/>
      <c r="C120" s="8"/>
      <c r="D120" s="9"/>
      <c r="E120" s="10"/>
      <c r="F120" s="8"/>
      <c r="G120" s="8"/>
    </row>
    <row r="121" spans="1:7">
      <c r="A121" s="7"/>
      <c r="B121" s="8"/>
      <c r="C121" s="8"/>
      <c r="D121" s="9"/>
      <c r="E121" s="10"/>
      <c r="F121" s="8"/>
      <c r="G121" s="8"/>
    </row>
    <row r="122" spans="1:7">
      <c r="A122" s="7"/>
      <c r="B122" s="8"/>
      <c r="C122" s="8"/>
      <c r="D122" s="9"/>
      <c r="E122" s="10"/>
      <c r="F122" s="8"/>
      <c r="G122" s="8"/>
    </row>
    <row r="123" spans="1:7">
      <c r="A123" s="7"/>
      <c r="B123" s="8"/>
      <c r="C123" s="8"/>
      <c r="D123" s="9"/>
      <c r="E123" s="10"/>
      <c r="F123" s="8"/>
      <c r="G123" s="8"/>
    </row>
    <row r="124" spans="1:7">
      <c r="A124" s="7"/>
      <c r="B124" s="8"/>
      <c r="C124" s="8"/>
      <c r="D124" s="9"/>
      <c r="E124" s="10"/>
      <c r="F124" s="8"/>
      <c r="G124" s="8"/>
    </row>
    <row r="125" spans="1:7">
      <c r="A125" s="7"/>
      <c r="B125" s="8"/>
      <c r="C125" s="8"/>
      <c r="D125" s="9"/>
      <c r="E125" s="10"/>
      <c r="F125" s="8"/>
      <c r="G125" s="8"/>
    </row>
    <row r="126" spans="1:7">
      <c r="A126" s="7"/>
      <c r="B126" s="8"/>
      <c r="C126" s="8"/>
      <c r="D126" s="9"/>
      <c r="E126" s="10"/>
      <c r="F126" s="8"/>
      <c r="G126" s="8"/>
    </row>
    <row r="127" spans="1:7">
      <c r="A127" s="7"/>
      <c r="B127" s="8"/>
      <c r="C127" s="8"/>
      <c r="D127" s="9"/>
      <c r="E127" s="10"/>
      <c r="F127" s="8"/>
      <c r="G127" s="8"/>
    </row>
    <row r="128" spans="1:7">
      <c r="A128" s="7"/>
      <c r="B128" s="8"/>
      <c r="C128" s="8"/>
      <c r="D128" s="9"/>
      <c r="E128" s="10"/>
      <c r="F128" s="8"/>
      <c r="G128" s="8"/>
    </row>
    <row r="129" spans="1:7">
      <c r="A129" s="7"/>
      <c r="B129" s="8"/>
      <c r="C129" s="8"/>
      <c r="D129" s="9"/>
      <c r="E129" s="10"/>
      <c r="F129" s="8"/>
      <c r="G129" s="8"/>
    </row>
    <row r="130" spans="1:7">
      <c r="A130" s="7"/>
      <c r="B130" s="8"/>
      <c r="C130" s="8"/>
      <c r="D130" s="9"/>
      <c r="E130" s="10"/>
      <c r="F130" s="8"/>
      <c r="G130" s="8"/>
    </row>
    <row r="131" spans="1:7">
      <c r="A131" s="7"/>
      <c r="B131" s="8"/>
      <c r="C131" s="8"/>
      <c r="D131" s="9"/>
      <c r="E131" s="10"/>
      <c r="F131" s="8"/>
      <c r="G131" s="8"/>
    </row>
    <row r="132" spans="1:7">
      <c r="A132" s="7"/>
      <c r="B132" s="8"/>
      <c r="C132" s="8"/>
      <c r="D132" s="9"/>
      <c r="E132" s="10"/>
      <c r="F132" s="8"/>
      <c r="G132" s="8"/>
    </row>
    <row r="133" spans="1:7">
      <c r="A133" s="7"/>
      <c r="B133" s="8"/>
      <c r="C133" s="8"/>
      <c r="D133" s="9"/>
      <c r="E133" s="10"/>
      <c r="F133" s="8"/>
      <c r="G133" s="8"/>
    </row>
    <row r="134" spans="1:7">
      <c r="A134" s="7"/>
      <c r="B134" s="8"/>
      <c r="C134" s="8"/>
      <c r="D134" s="9"/>
      <c r="E134" s="10"/>
      <c r="F134" s="8"/>
      <c r="G134" s="8"/>
    </row>
    <row r="135" spans="1:7">
      <c r="A135" s="7"/>
      <c r="B135" s="8"/>
      <c r="C135" s="8"/>
      <c r="D135" s="9"/>
      <c r="E135" s="10"/>
      <c r="F135" s="8"/>
      <c r="G135" s="8"/>
    </row>
    <row r="136" spans="1:7">
      <c r="A136" s="7"/>
      <c r="B136" s="8"/>
      <c r="C136" s="8"/>
      <c r="D136" s="9"/>
      <c r="E136" s="10"/>
      <c r="F136" s="8"/>
      <c r="G136" s="8"/>
    </row>
    <row r="137" spans="1:7">
      <c r="A137" s="7"/>
      <c r="B137" s="8"/>
      <c r="C137" s="8"/>
      <c r="D137" s="9"/>
      <c r="E137" s="10"/>
      <c r="F137" s="8"/>
      <c r="G137" s="8"/>
    </row>
    <row r="138" spans="1:7">
      <c r="A138" s="7"/>
      <c r="B138" s="8"/>
      <c r="C138" s="8"/>
      <c r="D138" s="9"/>
      <c r="E138" s="10"/>
      <c r="F138" s="8"/>
      <c r="G138" s="8"/>
    </row>
    <row r="139" spans="1:7">
      <c r="A139" s="7"/>
      <c r="B139" s="8"/>
      <c r="C139" s="8"/>
      <c r="D139" s="9"/>
      <c r="E139" s="10"/>
      <c r="F139" s="8"/>
      <c r="G139" s="8"/>
    </row>
    <row r="140" spans="1:7">
      <c r="A140" s="7"/>
      <c r="B140" s="8"/>
      <c r="C140" s="8"/>
      <c r="D140" s="9"/>
      <c r="E140" s="10"/>
      <c r="F140" s="8"/>
      <c r="G140" s="8"/>
    </row>
    <row r="141" spans="1:7">
      <c r="A141" s="7"/>
      <c r="B141" s="8"/>
      <c r="C141" s="8"/>
      <c r="D141" s="9"/>
      <c r="E141" s="10"/>
      <c r="F141" s="8"/>
      <c r="G141" s="8"/>
    </row>
    <row r="142" spans="1:7">
      <c r="A142" s="7"/>
      <c r="B142" s="8"/>
      <c r="C142" s="8"/>
      <c r="D142" s="9"/>
      <c r="E142" s="10"/>
      <c r="F142" s="8"/>
      <c r="G142" s="8"/>
    </row>
    <row r="143" spans="1:7">
      <c r="A143" s="7"/>
      <c r="B143" s="8"/>
      <c r="C143" s="8"/>
      <c r="D143" s="9"/>
      <c r="E143" s="10"/>
      <c r="F143" s="8"/>
      <c r="G143" s="8"/>
    </row>
    <row r="144" spans="1:7">
      <c r="A144" s="7"/>
      <c r="B144" s="8"/>
      <c r="C144" s="8"/>
      <c r="D144" s="9"/>
      <c r="E144" s="10"/>
      <c r="F144" s="8"/>
      <c r="G144" s="8"/>
    </row>
    <row r="145" spans="1:7">
      <c r="A145" s="7"/>
      <c r="B145" s="8"/>
      <c r="C145" s="8"/>
      <c r="D145" s="9"/>
      <c r="E145" s="10"/>
      <c r="F145" s="8"/>
      <c r="G145" s="8"/>
    </row>
    <row r="146" spans="1:7">
      <c r="A146" s="7"/>
      <c r="B146" s="8"/>
      <c r="C146" s="8"/>
      <c r="D146" s="9"/>
      <c r="E146" s="10"/>
      <c r="F146" s="8"/>
      <c r="G146" s="8"/>
    </row>
    <row r="147" spans="1:7">
      <c r="A147" s="7"/>
      <c r="B147" s="8"/>
      <c r="C147" s="8"/>
      <c r="D147" s="9"/>
      <c r="E147" s="10"/>
      <c r="F147" s="8"/>
      <c r="G147" s="8"/>
    </row>
    <row r="148" spans="1:7">
      <c r="A148" s="7"/>
      <c r="B148" s="8"/>
      <c r="C148" s="8"/>
      <c r="D148" s="9"/>
      <c r="E148" s="10"/>
      <c r="F148" s="8"/>
      <c r="G148" s="8"/>
    </row>
    <row r="149" spans="1:7">
      <c r="A149" s="7"/>
      <c r="B149" s="8"/>
      <c r="C149" s="8"/>
      <c r="D149" s="9"/>
      <c r="E149" s="10"/>
      <c r="F149" s="8"/>
      <c r="G149" s="8"/>
    </row>
    <row r="150" spans="1:7">
      <c r="A150" s="7"/>
      <c r="B150" s="8"/>
      <c r="C150" s="8"/>
      <c r="D150" s="9"/>
      <c r="E150" s="10"/>
      <c r="F150" s="8"/>
      <c r="G150" s="8"/>
    </row>
    <row r="151" spans="1:7">
      <c r="A151" s="7"/>
      <c r="B151" s="8"/>
      <c r="C151" s="8"/>
      <c r="D151" s="9"/>
      <c r="E151" s="10"/>
      <c r="F151" s="8"/>
      <c r="G151" s="8"/>
    </row>
    <row r="152" spans="1:7">
      <c r="A152" s="7"/>
      <c r="B152" s="8"/>
      <c r="C152" s="8"/>
      <c r="D152" s="9"/>
      <c r="E152" s="10"/>
      <c r="F152" s="8"/>
      <c r="G152" s="8"/>
    </row>
    <row r="153" spans="1:7">
      <c r="A153" s="7"/>
      <c r="B153" s="8"/>
      <c r="C153" s="8"/>
      <c r="D153" s="9"/>
      <c r="E153" s="10"/>
      <c r="F153" s="8"/>
      <c r="G153" s="8"/>
    </row>
    <row r="154" spans="1:7">
      <c r="A154" s="7"/>
      <c r="B154" s="8"/>
      <c r="C154" s="8"/>
      <c r="D154" s="9"/>
      <c r="E154" s="10"/>
      <c r="F154" s="8"/>
      <c r="G154" s="8"/>
    </row>
    <row r="155" spans="1:7">
      <c r="A155" s="7"/>
      <c r="B155" s="8"/>
      <c r="C155" s="8"/>
      <c r="D155" s="9"/>
      <c r="E155" s="10"/>
      <c r="F155" s="8"/>
      <c r="G155" s="8"/>
    </row>
    <row r="156" spans="1:7">
      <c r="A156" s="7"/>
      <c r="B156" s="8"/>
      <c r="C156" s="8"/>
      <c r="D156" s="9"/>
      <c r="E156" s="10"/>
      <c r="F156" s="8"/>
      <c r="G156" s="8"/>
    </row>
    <row r="157" spans="1:7">
      <c r="A157" s="7"/>
      <c r="B157" s="8"/>
      <c r="C157" s="8"/>
      <c r="D157" s="9"/>
      <c r="E157" s="10"/>
      <c r="F157" s="8"/>
      <c r="G157" s="8"/>
    </row>
    <row r="158" spans="1:7">
      <c r="A158" s="7"/>
      <c r="B158" s="8"/>
      <c r="C158" s="8"/>
      <c r="D158" s="9"/>
      <c r="E158" s="10"/>
      <c r="F158" s="8"/>
      <c r="G158" s="8"/>
    </row>
    <row r="159" spans="1:7">
      <c r="A159" s="7"/>
      <c r="B159" s="8"/>
      <c r="C159" s="8"/>
      <c r="D159" s="9"/>
      <c r="E159" s="10"/>
      <c r="F159" s="8"/>
      <c r="G159" s="8"/>
    </row>
    <row r="160" spans="1:7">
      <c r="A160" s="7"/>
      <c r="B160" s="8"/>
      <c r="C160" s="8"/>
      <c r="D160" s="9"/>
      <c r="E160" s="10"/>
      <c r="F160" s="8"/>
      <c r="G160" s="8"/>
    </row>
    <row r="161" spans="1:7">
      <c r="A161" s="7"/>
      <c r="B161" s="8"/>
      <c r="C161" s="8"/>
      <c r="D161" s="9"/>
      <c r="E161" s="10"/>
      <c r="F161" s="8"/>
      <c r="G161" s="8"/>
    </row>
    <row r="162" spans="1:7">
      <c r="A162" s="7"/>
      <c r="B162" s="8"/>
      <c r="C162" s="8"/>
      <c r="D162" s="9"/>
      <c r="E162" s="10"/>
      <c r="F162" s="8"/>
      <c r="G162" s="8"/>
    </row>
    <row r="163" spans="1:7">
      <c r="A163" s="7"/>
      <c r="B163" s="8"/>
      <c r="C163" s="8"/>
      <c r="D163" s="9"/>
      <c r="E163" s="10"/>
      <c r="F163" s="8"/>
      <c r="G163" s="8"/>
    </row>
    <row r="164" spans="1:7">
      <c r="A164" s="7"/>
      <c r="B164" s="8"/>
      <c r="C164" s="8"/>
      <c r="D164" s="9"/>
      <c r="E164" s="10"/>
      <c r="F164" s="8"/>
      <c r="G164" s="8"/>
    </row>
    <row r="165" spans="1:7">
      <c r="A165" s="7"/>
      <c r="B165" s="8"/>
      <c r="C165" s="8"/>
      <c r="D165" s="9"/>
      <c r="E165" s="10"/>
      <c r="F165" s="8"/>
      <c r="G165" s="8"/>
    </row>
    <row r="166" spans="1:7">
      <c r="A166" s="7"/>
      <c r="B166" s="8"/>
      <c r="C166" s="8"/>
      <c r="D166" s="9"/>
      <c r="E166" s="10"/>
      <c r="F166" s="8"/>
      <c r="G166" s="8"/>
    </row>
    <row r="167" spans="1:7">
      <c r="A167" s="7"/>
      <c r="B167" s="8"/>
      <c r="C167" s="8"/>
      <c r="D167" s="9"/>
      <c r="E167" s="10"/>
      <c r="F167" s="8"/>
      <c r="G167" s="8"/>
    </row>
    <row r="168" spans="1:7">
      <c r="A168" s="7"/>
      <c r="B168" s="8"/>
      <c r="C168" s="8"/>
      <c r="D168" s="9"/>
      <c r="E168" s="10"/>
      <c r="F168" s="8"/>
      <c r="G168" s="8"/>
    </row>
    <row r="169" spans="1:7">
      <c r="A169" s="7"/>
      <c r="B169" s="8"/>
      <c r="C169" s="8"/>
      <c r="D169" s="9"/>
      <c r="E169" s="10"/>
      <c r="F169" s="8"/>
      <c r="G169" s="8"/>
    </row>
    <row r="170" spans="1:7">
      <c r="A170" s="7"/>
      <c r="B170" s="8"/>
      <c r="C170" s="8"/>
      <c r="D170" s="9"/>
      <c r="E170" s="10"/>
      <c r="F170" s="8"/>
      <c r="G170" s="8"/>
    </row>
    <row r="171" spans="1:7">
      <c r="A171" s="7"/>
      <c r="B171" s="8"/>
      <c r="C171" s="8"/>
      <c r="D171" s="9"/>
      <c r="E171" s="10"/>
      <c r="F171" s="8"/>
      <c r="G171" s="8"/>
    </row>
    <row r="172" spans="1:7">
      <c r="A172" s="7"/>
      <c r="B172" s="8"/>
      <c r="C172" s="8"/>
      <c r="D172" s="9"/>
      <c r="E172" s="10"/>
      <c r="F172" s="8"/>
      <c r="G172" s="8"/>
    </row>
    <row r="173" spans="1:7">
      <c r="A173" s="7"/>
      <c r="B173" s="8"/>
      <c r="C173" s="8"/>
      <c r="D173" s="9"/>
      <c r="E173" s="10"/>
      <c r="F173" s="8"/>
      <c r="G173" s="8"/>
    </row>
    <row r="174" spans="1:7">
      <c r="A174" s="7"/>
      <c r="B174" s="8"/>
      <c r="C174" s="8"/>
      <c r="D174" s="9"/>
      <c r="E174" s="10"/>
      <c r="F174" s="8"/>
      <c r="G174" s="8"/>
    </row>
    <row r="175" spans="1:7">
      <c r="A175" s="7"/>
      <c r="B175" s="8"/>
      <c r="C175" s="8"/>
      <c r="D175" s="9"/>
      <c r="E175" s="10"/>
      <c r="F175" s="8"/>
      <c r="G175" s="8"/>
    </row>
    <row r="176" spans="1:7">
      <c r="A176" s="7"/>
      <c r="B176" s="8"/>
      <c r="C176" s="8"/>
      <c r="D176" s="9"/>
      <c r="E176" s="10"/>
      <c r="F176" s="8"/>
      <c r="G176" s="8"/>
    </row>
    <row r="177" spans="1:7">
      <c r="A177" s="7"/>
      <c r="B177" s="8"/>
      <c r="C177" s="8"/>
      <c r="D177" s="9"/>
      <c r="E177" s="10"/>
      <c r="F177" s="8"/>
      <c r="G177" s="8"/>
    </row>
    <row r="178" spans="1:7">
      <c r="A178" s="7"/>
      <c r="B178" s="8"/>
      <c r="C178" s="8"/>
      <c r="D178" s="9"/>
      <c r="E178" s="10"/>
      <c r="F178" s="8"/>
      <c r="G178" s="8"/>
    </row>
    <row r="179" spans="1:7">
      <c r="A179" s="7"/>
      <c r="B179" s="8"/>
      <c r="C179" s="8"/>
      <c r="D179" s="9"/>
      <c r="E179" s="10"/>
      <c r="F179" s="8"/>
      <c r="G179" s="8"/>
    </row>
    <row r="180" spans="1:7">
      <c r="A180" s="7"/>
      <c r="B180" s="8"/>
      <c r="C180" s="8"/>
      <c r="D180" s="9"/>
      <c r="E180" s="10"/>
      <c r="F180" s="8"/>
      <c r="G180" s="8"/>
    </row>
    <row r="181" spans="1:7">
      <c r="A181" s="7"/>
      <c r="B181" s="8"/>
      <c r="C181" s="8"/>
      <c r="D181" s="9"/>
      <c r="E181" s="10"/>
      <c r="F181" s="8"/>
      <c r="G181" s="8"/>
    </row>
    <row r="182" spans="1:7">
      <c r="A182" s="7"/>
      <c r="B182" s="8"/>
      <c r="C182" s="8"/>
      <c r="D182" s="9"/>
      <c r="E182" s="10"/>
      <c r="F182" s="8"/>
      <c r="G182" s="8"/>
    </row>
    <row r="183" spans="1:7">
      <c r="A183" s="7"/>
      <c r="B183" s="8"/>
      <c r="C183" s="8"/>
      <c r="D183" s="9"/>
      <c r="E183" s="10"/>
      <c r="F183" s="8"/>
      <c r="G183" s="8"/>
    </row>
    <row r="184" spans="1:7">
      <c r="A184" s="7"/>
      <c r="B184" s="8"/>
      <c r="C184" s="8"/>
      <c r="D184" s="9"/>
      <c r="E184" s="10"/>
      <c r="F184" s="8"/>
      <c r="G184" s="8"/>
    </row>
    <row r="185" spans="1:7">
      <c r="A185" s="7"/>
      <c r="B185" s="8"/>
      <c r="C185" s="8"/>
      <c r="D185" s="9"/>
      <c r="E185" s="10"/>
      <c r="F185" s="8"/>
      <c r="G185" s="8"/>
    </row>
    <row r="186" spans="1:7">
      <c r="A186" s="7"/>
      <c r="B186" s="8"/>
      <c r="C186" s="8"/>
      <c r="D186" s="9"/>
      <c r="E186" s="10"/>
      <c r="F186" s="8"/>
      <c r="G186" s="8"/>
    </row>
    <row r="187" spans="1:7">
      <c r="A187" s="7"/>
      <c r="B187" s="8"/>
      <c r="C187" s="8"/>
      <c r="D187" s="9"/>
      <c r="E187" s="10"/>
      <c r="F187" s="8"/>
      <c r="G187" s="8"/>
    </row>
    <row r="188" spans="1:7">
      <c r="A188" s="7"/>
      <c r="B188" s="8"/>
      <c r="C188" s="8"/>
      <c r="D188" s="9"/>
      <c r="E188" s="10"/>
      <c r="F188" s="8"/>
      <c r="G188" s="8"/>
    </row>
    <row r="189" spans="1:7">
      <c r="A189" s="7"/>
      <c r="B189" s="8"/>
      <c r="C189" s="8"/>
      <c r="D189" s="9"/>
      <c r="E189" s="10"/>
      <c r="F189" s="8"/>
      <c r="G189" s="8"/>
    </row>
    <row r="190" spans="1:7">
      <c r="A190" s="7"/>
      <c r="B190" s="8"/>
      <c r="C190" s="8"/>
      <c r="D190" s="9"/>
      <c r="E190" s="10"/>
      <c r="F190" s="8"/>
      <c r="G190" s="8"/>
    </row>
    <row r="191" spans="1:7">
      <c r="A191" s="7"/>
      <c r="B191" s="8"/>
      <c r="C191" s="8"/>
      <c r="D191" s="9"/>
      <c r="E191" s="10"/>
      <c r="F191" s="8"/>
      <c r="G191" s="8"/>
    </row>
    <row r="192" spans="1:7">
      <c r="A192" s="7"/>
      <c r="B192" s="8"/>
      <c r="C192" s="8"/>
      <c r="D192" s="9"/>
      <c r="E192" s="10"/>
      <c r="F192" s="8"/>
      <c r="G192" s="8"/>
    </row>
    <row r="193" spans="1:7">
      <c r="A193" s="7"/>
      <c r="B193" s="8"/>
      <c r="C193" s="8"/>
      <c r="D193" s="9"/>
      <c r="E193" s="10"/>
      <c r="F193" s="8"/>
      <c r="G193" s="8"/>
    </row>
    <row r="194" spans="1:7">
      <c r="A194" s="7"/>
      <c r="B194" s="8"/>
      <c r="C194" s="8"/>
      <c r="D194" s="9"/>
      <c r="E194" s="10"/>
      <c r="F194" s="8"/>
      <c r="G194" s="8"/>
    </row>
    <row r="195" spans="1:7">
      <c r="A195" s="7"/>
      <c r="B195" s="8"/>
      <c r="C195" s="8"/>
      <c r="D195" s="9"/>
      <c r="E195" s="10"/>
      <c r="F195" s="8"/>
      <c r="G195" s="8"/>
    </row>
    <row r="196" spans="1:7">
      <c r="A196" s="7"/>
      <c r="B196" s="8"/>
      <c r="C196" s="8"/>
      <c r="D196" s="9"/>
      <c r="E196" s="10"/>
      <c r="F196" s="8"/>
      <c r="G196" s="8"/>
    </row>
    <row r="197" spans="1:7">
      <c r="A197" s="7"/>
      <c r="B197" s="8"/>
      <c r="C197" s="8"/>
      <c r="D197" s="9"/>
      <c r="E197" s="10"/>
      <c r="F197" s="8"/>
      <c r="G197" s="8"/>
    </row>
    <row r="198" spans="1:7">
      <c r="A198" s="7"/>
      <c r="B198" s="8"/>
      <c r="C198" s="8"/>
      <c r="D198" s="9"/>
      <c r="E198" s="10"/>
      <c r="F198" s="8"/>
      <c r="G198" s="8"/>
    </row>
    <row r="199" spans="1:7">
      <c r="A199" s="7"/>
      <c r="B199" s="8"/>
      <c r="C199" s="8"/>
      <c r="D199" s="9"/>
      <c r="E199" s="10"/>
      <c r="F199" s="8"/>
      <c r="G199" s="8"/>
    </row>
    <row r="200" spans="1:7">
      <c r="A200" s="7"/>
      <c r="B200" s="8"/>
      <c r="C200" s="8"/>
      <c r="D200" s="9"/>
      <c r="E200" s="10"/>
      <c r="F200" s="8"/>
      <c r="G200" s="8"/>
    </row>
    <row r="201" spans="1:7">
      <c r="A201" s="7"/>
      <c r="B201" s="8"/>
      <c r="C201" s="8"/>
      <c r="D201" s="9"/>
      <c r="E201" s="10"/>
      <c r="F201" s="8"/>
      <c r="G201" s="8"/>
    </row>
    <row r="202" spans="1:7">
      <c r="A202" s="7"/>
      <c r="B202" s="8"/>
      <c r="C202" s="8"/>
      <c r="D202" s="9"/>
      <c r="E202" s="10"/>
      <c r="F202" s="8"/>
      <c r="G202" s="8"/>
    </row>
    <row r="203" spans="1:7">
      <c r="A203" s="7"/>
      <c r="B203" s="8"/>
      <c r="C203" s="8"/>
      <c r="D203" s="9"/>
      <c r="E203" s="10"/>
      <c r="F203" s="8"/>
      <c r="G203" s="8"/>
    </row>
    <row r="204" spans="1:7">
      <c r="A204" s="7"/>
      <c r="B204" s="8"/>
      <c r="C204" s="8"/>
      <c r="D204" s="9"/>
      <c r="E204" s="10"/>
      <c r="F204" s="8"/>
      <c r="G204" s="8"/>
    </row>
    <row r="205" spans="1:7">
      <c r="A205" s="7"/>
      <c r="B205" s="8"/>
      <c r="C205" s="8"/>
      <c r="D205" s="9"/>
      <c r="E205" s="10"/>
      <c r="F205" s="8"/>
      <c r="G205" s="8"/>
    </row>
    <row r="206" spans="1:7">
      <c r="A206" s="7"/>
      <c r="B206" s="8"/>
      <c r="C206" s="8"/>
      <c r="D206" s="9"/>
      <c r="E206" s="10"/>
      <c r="F206" s="8"/>
      <c r="G206" s="8"/>
    </row>
    <row r="207" spans="1:7">
      <c r="A207" s="7"/>
      <c r="B207" s="8"/>
      <c r="C207" s="8"/>
      <c r="D207" s="9"/>
      <c r="E207" s="10"/>
      <c r="F207" s="8"/>
      <c r="G207" s="8"/>
    </row>
    <row r="208" spans="1:7">
      <c r="A208" s="7"/>
      <c r="B208" s="8"/>
      <c r="C208" s="8"/>
      <c r="D208" s="9"/>
      <c r="E208" s="10"/>
      <c r="F208" s="8"/>
      <c r="G208" s="8"/>
    </row>
    <row r="209" spans="1:7">
      <c r="A209" s="7"/>
      <c r="B209" s="8"/>
      <c r="C209" s="8"/>
      <c r="D209" s="9"/>
      <c r="E209" s="10"/>
      <c r="F209" s="8"/>
      <c r="G209" s="8"/>
    </row>
    <row r="210" spans="1:7">
      <c r="A210" s="7"/>
      <c r="B210" s="8"/>
      <c r="C210" s="8"/>
      <c r="D210" s="9"/>
      <c r="E210" s="10"/>
      <c r="F210" s="8"/>
      <c r="G210" s="8"/>
    </row>
    <row r="211" spans="1:7">
      <c r="A211" s="7"/>
      <c r="B211" s="8"/>
      <c r="C211" s="8"/>
      <c r="D211" s="9"/>
      <c r="E211" s="10"/>
      <c r="F211" s="8"/>
      <c r="G211" s="8"/>
    </row>
    <row r="212" spans="1:7">
      <c r="A212" s="7"/>
      <c r="B212" s="8"/>
      <c r="C212" s="8"/>
      <c r="D212" s="9"/>
      <c r="E212" s="10"/>
      <c r="F212" s="8"/>
      <c r="G212" s="8"/>
    </row>
    <row r="213" spans="1:7">
      <c r="A213" s="7"/>
      <c r="B213" s="8"/>
      <c r="C213" s="8"/>
      <c r="D213" s="9"/>
      <c r="E213" s="10"/>
      <c r="F213" s="8"/>
      <c r="G213" s="8"/>
    </row>
    <row r="214" spans="1:7">
      <c r="A214" s="7"/>
      <c r="B214" s="8"/>
      <c r="C214" s="8"/>
      <c r="D214" s="9"/>
      <c r="E214" s="10"/>
      <c r="F214" s="8"/>
      <c r="G214" s="8"/>
    </row>
    <row r="215" spans="1:7">
      <c r="A215" s="7"/>
      <c r="B215" s="8"/>
      <c r="C215" s="8"/>
      <c r="D215" s="9"/>
      <c r="E215" s="10"/>
      <c r="F215" s="8"/>
      <c r="G215" s="8"/>
    </row>
    <row r="216" spans="1:7">
      <c r="A216" s="7"/>
      <c r="B216" s="8"/>
      <c r="C216" s="8"/>
      <c r="D216" s="9"/>
      <c r="E216" s="10"/>
      <c r="F216" s="8"/>
      <c r="G216" s="8"/>
    </row>
    <row r="217" spans="1:7">
      <c r="A217" s="7"/>
      <c r="B217" s="8"/>
      <c r="C217" s="8"/>
      <c r="D217" s="9"/>
      <c r="E217" s="10"/>
      <c r="F217" s="8"/>
      <c r="G217" s="8"/>
    </row>
    <row r="218" spans="1:7">
      <c r="A218" s="7"/>
      <c r="B218" s="8"/>
      <c r="C218" s="8"/>
      <c r="D218" s="9"/>
      <c r="E218" s="10"/>
      <c r="F218" s="8"/>
      <c r="G218" s="8"/>
    </row>
    <row r="219" spans="1:7">
      <c r="A219" s="7"/>
      <c r="B219" s="8"/>
      <c r="C219" s="8"/>
      <c r="D219" s="9"/>
      <c r="E219" s="10"/>
      <c r="F219" s="8"/>
      <c r="G219" s="8"/>
    </row>
    <row r="220" spans="1:7">
      <c r="A220" s="7"/>
      <c r="B220" s="8"/>
      <c r="C220" s="8"/>
      <c r="D220" s="9"/>
      <c r="E220" s="10"/>
      <c r="F220" s="8"/>
      <c r="G220" s="8"/>
    </row>
    <row r="221" spans="1:7">
      <c r="A221" s="7"/>
      <c r="B221" s="8"/>
      <c r="C221" s="8"/>
      <c r="D221" s="9"/>
      <c r="E221" s="10"/>
      <c r="F221" s="8"/>
      <c r="G221" s="8"/>
    </row>
    <row r="222" spans="1:7">
      <c r="A222" s="7"/>
      <c r="B222" s="8"/>
      <c r="C222" s="8"/>
      <c r="D222" s="9"/>
      <c r="E222" s="10"/>
      <c r="F222" s="8"/>
      <c r="G222" s="8"/>
    </row>
    <row r="223" spans="1:7">
      <c r="A223" s="7"/>
      <c r="B223" s="8"/>
      <c r="C223" s="8"/>
      <c r="D223" s="9"/>
      <c r="E223" s="10"/>
      <c r="F223" s="8"/>
      <c r="G223" s="8"/>
    </row>
    <row r="224" spans="1:7">
      <c r="A224" s="7"/>
      <c r="B224" s="8"/>
      <c r="C224" s="8"/>
      <c r="D224" s="9"/>
      <c r="E224" s="10"/>
      <c r="F224" s="8"/>
      <c r="G224" s="8"/>
    </row>
    <row r="225" spans="1:7">
      <c r="A225" s="7"/>
      <c r="B225" s="8"/>
      <c r="C225" s="8"/>
      <c r="D225" s="9"/>
      <c r="E225" s="10"/>
      <c r="F225" s="8"/>
      <c r="G225" s="8"/>
    </row>
    <row r="226" spans="1:7">
      <c r="A226" s="7"/>
      <c r="B226" s="8"/>
      <c r="C226" s="8"/>
      <c r="D226" s="9"/>
      <c r="E226" s="10"/>
      <c r="F226" s="8"/>
      <c r="G226" s="8"/>
    </row>
    <row r="227" spans="1:7">
      <c r="A227" s="7"/>
      <c r="B227" s="8"/>
      <c r="C227" s="8"/>
      <c r="D227" s="9"/>
      <c r="E227" s="10"/>
      <c r="F227" s="8"/>
      <c r="G227" s="8"/>
    </row>
    <row r="228" spans="1:7">
      <c r="A228" s="7"/>
      <c r="B228" s="8"/>
      <c r="C228" s="8"/>
      <c r="D228" s="9"/>
      <c r="E228" s="10"/>
      <c r="F228" s="8"/>
      <c r="G228" s="8"/>
    </row>
    <row r="229" spans="1:7">
      <c r="A229" s="7"/>
      <c r="B229" s="8"/>
      <c r="C229" s="8"/>
      <c r="D229" s="9"/>
      <c r="E229" s="10"/>
      <c r="F229" s="8"/>
      <c r="G229" s="8"/>
    </row>
    <row r="230" spans="1:7">
      <c r="A230" s="7"/>
      <c r="B230" s="8"/>
      <c r="C230" s="8"/>
      <c r="D230" s="9"/>
      <c r="E230" s="10"/>
      <c r="F230" s="8"/>
      <c r="G230" s="8"/>
    </row>
    <row r="231" spans="1:7">
      <c r="A231" s="7"/>
      <c r="B231" s="8"/>
      <c r="C231" s="8"/>
      <c r="D231" s="9"/>
      <c r="E231" s="10"/>
      <c r="F231" s="8"/>
      <c r="G231" s="8"/>
    </row>
    <row r="232" spans="1:7">
      <c r="A232" s="7"/>
      <c r="B232" s="8"/>
      <c r="C232" s="8"/>
      <c r="D232" s="9"/>
      <c r="E232" s="10"/>
      <c r="F232" s="8"/>
      <c r="G232" s="8"/>
    </row>
    <row r="233" spans="1:7">
      <c r="A233" s="7"/>
      <c r="B233" s="8"/>
      <c r="C233" s="8"/>
      <c r="D233" s="9"/>
      <c r="E233" s="10"/>
      <c r="F233" s="8"/>
      <c r="G233" s="8"/>
    </row>
    <row r="234" spans="1:7">
      <c r="A234" s="7"/>
      <c r="B234" s="8"/>
      <c r="C234" s="8"/>
      <c r="D234" s="9"/>
      <c r="E234" s="10"/>
      <c r="F234" s="8"/>
      <c r="G234" s="8"/>
    </row>
    <row r="235" spans="1:7">
      <c r="A235" s="7"/>
      <c r="B235" s="8"/>
      <c r="C235" s="8"/>
      <c r="D235" s="9"/>
      <c r="E235" s="10"/>
      <c r="F235" s="8"/>
      <c r="G235" s="8"/>
    </row>
    <row r="236" spans="1:7">
      <c r="A236" s="7"/>
      <c r="B236" s="8"/>
      <c r="C236" s="8"/>
      <c r="D236" s="9"/>
      <c r="E236" s="10"/>
      <c r="F236" s="8"/>
      <c r="G236" s="8"/>
    </row>
    <row r="237" spans="1:7">
      <c r="A237" s="7"/>
      <c r="B237" s="8"/>
      <c r="C237" s="8"/>
      <c r="D237" s="9"/>
      <c r="E237" s="10"/>
      <c r="F237" s="8"/>
      <c r="G237" s="8"/>
    </row>
    <row r="238" spans="1:7">
      <c r="A238" s="7"/>
      <c r="B238" s="8"/>
      <c r="C238" s="8"/>
      <c r="D238" s="9"/>
      <c r="E238" s="10"/>
      <c r="F238" s="8"/>
      <c r="G238" s="8"/>
    </row>
    <row r="239" spans="1:7">
      <c r="A239" s="7"/>
      <c r="B239" s="8"/>
      <c r="C239" s="8"/>
      <c r="D239" s="9"/>
      <c r="E239" s="10"/>
      <c r="F239" s="8"/>
      <c r="G239" s="8"/>
    </row>
    <row r="240" spans="1:7">
      <c r="A240" s="7"/>
      <c r="B240" s="8"/>
      <c r="C240" s="8"/>
      <c r="D240" s="9"/>
      <c r="E240" s="10"/>
      <c r="F240" s="8"/>
      <c r="G240" s="8"/>
    </row>
    <row r="241" spans="1:7">
      <c r="A241" s="7"/>
      <c r="B241" s="8"/>
      <c r="C241" s="8"/>
      <c r="D241" s="9"/>
      <c r="E241" s="10"/>
      <c r="F241" s="8"/>
      <c r="G241" s="8"/>
    </row>
    <row r="242" spans="1:7">
      <c r="A242" s="7"/>
      <c r="B242" s="8"/>
      <c r="C242" s="8"/>
      <c r="D242" s="9"/>
      <c r="E242" s="10"/>
      <c r="F242" s="8"/>
      <c r="G242" s="8"/>
    </row>
    <row r="243" spans="1:7">
      <c r="A243" s="7"/>
      <c r="B243" s="8"/>
      <c r="C243" s="8"/>
      <c r="D243" s="9"/>
      <c r="E243" s="10"/>
      <c r="F243" s="8"/>
      <c r="G243" s="8"/>
    </row>
    <row r="244" spans="1:7">
      <c r="A244" s="7"/>
      <c r="B244" s="8"/>
      <c r="C244" s="8"/>
      <c r="D244" s="9"/>
      <c r="E244" s="10"/>
      <c r="F244" s="8"/>
      <c r="G244" s="8"/>
    </row>
    <row r="245" spans="1:7">
      <c r="A245" s="7"/>
      <c r="B245" s="8"/>
      <c r="C245" s="8"/>
      <c r="D245" s="9"/>
      <c r="E245" s="10"/>
      <c r="F245" s="8"/>
      <c r="G245" s="8"/>
    </row>
    <row r="246" spans="1:7">
      <c r="A246" s="7"/>
      <c r="B246" s="8"/>
      <c r="C246" s="8"/>
      <c r="D246" s="9"/>
      <c r="E246" s="10"/>
      <c r="F246" s="8"/>
      <c r="G246" s="8"/>
    </row>
    <row r="247" spans="1:7">
      <c r="A247" s="7"/>
      <c r="B247" s="8"/>
      <c r="C247" s="8"/>
      <c r="D247" s="9"/>
      <c r="E247" s="10"/>
      <c r="F247" s="8"/>
      <c r="G247" s="8"/>
    </row>
    <row r="248" spans="1:7">
      <c r="A248" s="7"/>
      <c r="B248" s="8"/>
      <c r="C248" s="8"/>
      <c r="D248" s="9"/>
      <c r="E248" s="10"/>
      <c r="F248" s="8"/>
      <c r="G248" s="8"/>
    </row>
    <row r="249" spans="1:7">
      <c r="A249" s="7"/>
      <c r="B249" s="8"/>
      <c r="C249" s="8"/>
      <c r="D249" s="9"/>
      <c r="E249" s="10"/>
      <c r="F249" s="8"/>
      <c r="G249" s="8"/>
    </row>
    <row r="250" spans="1:7">
      <c r="A250" s="7"/>
      <c r="B250" s="8"/>
      <c r="C250" s="8"/>
      <c r="D250" s="9"/>
      <c r="E250" s="10"/>
      <c r="F250" s="8"/>
      <c r="G250" s="8"/>
    </row>
    <row r="251" spans="1:7">
      <c r="A251" s="7"/>
      <c r="B251" s="8"/>
      <c r="C251" s="8"/>
      <c r="D251" s="9"/>
      <c r="E251" s="10"/>
      <c r="F251" s="8"/>
      <c r="G251" s="8"/>
    </row>
    <row r="252" spans="1:7">
      <c r="A252" s="7"/>
      <c r="B252" s="8"/>
      <c r="C252" s="8"/>
      <c r="D252" s="9"/>
      <c r="E252" s="10"/>
      <c r="F252" s="8"/>
      <c r="G252" s="8"/>
    </row>
    <row r="253" spans="1:7">
      <c r="A253" s="7"/>
      <c r="B253" s="8"/>
      <c r="C253" s="8"/>
      <c r="D253" s="9"/>
      <c r="E253" s="10"/>
      <c r="F253" s="8"/>
      <c r="G253" s="8"/>
    </row>
  </sheetData>
  <mergeCells count="1">
    <mergeCell ref="A1:G1"/>
  </mergeCells>
  <dataValidations count="2">
    <dataValidation type="list" allowBlank="1" errorTitle="Unknown category" error="Pick a category from the list, or add it on the Categories tab." sqref="C4:C253" xr:uid="{00000000-0002-0000-0100-000000000000}">
      <formula1>CategoryList</formula1>
    </dataValidation>
    <dataValidation type="list" allowBlank="1" sqref="F4:F253" xr:uid="{00000000-0002-0000-0100-000001000000}">
      <formula1>"Bank,Card,Cash,Other"</formula1>
    </dataValidation>
  </dataValidations>
  <pageMargins left="0.75" right="0.75" top="1" bottom="1" header="0.5" footer="0.5"/>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3"/>
  <sheetViews>
    <sheetView showGridLines="0" workbookViewId="0">
      <selection sqref="A1:B1"/>
    </sheetView>
  </sheetViews>
  <sheetFormatPr defaultRowHeight="15"/>
  <cols>
    <col min="1" max="1" width="16" customWidth="1"/>
    <col min="2" max="2" width="32" customWidth="1"/>
    <col min="3" max="3" width="95.7109375" customWidth="1"/>
  </cols>
  <sheetData>
    <row r="1" spans="1:3" ht="26.1" customHeight="1">
      <c r="A1" s="45" t="s">
        <v>47</v>
      </c>
      <c r="B1" s="43"/>
    </row>
    <row r="2" spans="1:3">
      <c r="A2" s="6" t="s">
        <v>48</v>
      </c>
      <c r="B2" s="6" t="s">
        <v>10</v>
      </c>
      <c r="C2" s="51" t="s">
        <v>107</v>
      </c>
    </row>
    <row r="3" spans="1:3">
      <c r="A3" s="11" t="s">
        <v>49</v>
      </c>
      <c r="B3" s="12" t="s">
        <v>24</v>
      </c>
      <c r="C3" s="52" t="s">
        <v>108</v>
      </c>
    </row>
    <row r="4" spans="1:3">
      <c r="A4" s="13" t="s">
        <v>49</v>
      </c>
      <c r="B4" s="14" t="s">
        <v>16</v>
      </c>
      <c r="C4" s="53" t="s">
        <v>109</v>
      </c>
    </row>
    <row r="5" spans="1:3" ht="26.25">
      <c r="A5" s="11" t="s">
        <v>49</v>
      </c>
      <c r="B5" s="12" t="s">
        <v>50</v>
      </c>
      <c r="C5" s="52" t="s">
        <v>110</v>
      </c>
    </row>
    <row r="6" spans="1:3" ht="26.25">
      <c r="A6" s="15" t="s">
        <v>51</v>
      </c>
      <c r="B6" s="14" t="s">
        <v>26</v>
      </c>
      <c r="C6" s="53" t="s">
        <v>111</v>
      </c>
    </row>
    <row r="7" spans="1:3" ht="26.25">
      <c r="A7" s="16" t="s">
        <v>51</v>
      </c>
      <c r="B7" s="12" t="s">
        <v>39</v>
      </c>
      <c r="C7" s="52" t="s">
        <v>112</v>
      </c>
    </row>
    <row r="8" spans="1:3">
      <c r="A8" s="15" t="s">
        <v>51</v>
      </c>
      <c r="B8" s="14" t="s">
        <v>37</v>
      </c>
      <c r="C8" s="53" t="s">
        <v>113</v>
      </c>
    </row>
    <row r="9" spans="1:3" ht="26.25">
      <c r="A9" s="16" t="s">
        <v>51</v>
      </c>
      <c r="B9" s="12" t="s">
        <v>52</v>
      </c>
      <c r="C9" s="52" t="s">
        <v>114</v>
      </c>
    </row>
    <row r="10" spans="1:3">
      <c r="A10" s="15" t="s">
        <v>51</v>
      </c>
      <c r="B10" s="14" t="s">
        <v>41</v>
      </c>
      <c r="C10" s="53" t="s">
        <v>115</v>
      </c>
    </row>
    <row r="11" spans="1:3">
      <c r="A11" s="16" t="s">
        <v>51</v>
      </c>
      <c r="B11" s="12" t="s">
        <v>28</v>
      </c>
      <c r="C11" s="52" t="s">
        <v>116</v>
      </c>
    </row>
    <row r="12" spans="1:3">
      <c r="A12" s="15" t="s">
        <v>51</v>
      </c>
      <c r="B12" s="14" t="s">
        <v>31</v>
      </c>
      <c r="C12" s="53" t="s">
        <v>117</v>
      </c>
    </row>
    <row r="13" spans="1:3">
      <c r="A13" s="16" t="s">
        <v>51</v>
      </c>
      <c r="B13" s="12" t="s">
        <v>19</v>
      </c>
      <c r="C13" s="52" t="s">
        <v>118</v>
      </c>
    </row>
    <row r="14" spans="1:3">
      <c r="A14" s="15" t="s">
        <v>51</v>
      </c>
      <c r="B14" s="14" t="s">
        <v>21</v>
      </c>
      <c r="C14" s="53" t="s">
        <v>119</v>
      </c>
    </row>
    <row r="15" spans="1:3">
      <c r="A15" s="16" t="s">
        <v>51</v>
      </c>
      <c r="B15" s="12" t="s">
        <v>53</v>
      </c>
      <c r="C15" s="52" t="s">
        <v>120</v>
      </c>
    </row>
    <row r="16" spans="1:3">
      <c r="A16" s="15" t="s">
        <v>51</v>
      </c>
      <c r="B16" s="14" t="s">
        <v>54</v>
      </c>
      <c r="C16" s="53" t="s">
        <v>121</v>
      </c>
    </row>
    <row r="17" spans="1:3">
      <c r="A17" s="16" t="s">
        <v>51</v>
      </c>
      <c r="B17" s="12" t="s">
        <v>44</v>
      </c>
      <c r="C17" s="52" t="s">
        <v>122</v>
      </c>
    </row>
    <row r="18" spans="1:3">
      <c r="A18" s="15" t="s">
        <v>51</v>
      </c>
      <c r="B18" s="14" t="s">
        <v>33</v>
      </c>
      <c r="C18" s="53" t="s">
        <v>123</v>
      </c>
    </row>
    <row r="19" spans="1:3">
      <c r="A19" s="16" t="s">
        <v>51</v>
      </c>
      <c r="B19" s="12" t="s">
        <v>55</v>
      </c>
      <c r="C19" s="52" t="s">
        <v>124</v>
      </c>
    </row>
    <row r="20" spans="1:3" ht="26.25">
      <c r="A20" s="15" t="s">
        <v>51</v>
      </c>
      <c r="B20" s="14" t="s">
        <v>46</v>
      </c>
      <c r="C20" s="53" t="s">
        <v>125</v>
      </c>
    </row>
    <row r="21" spans="1:3">
      <c r="A21" s="16" t="s">
        <v>51</v>
      </c>
      <c r="B21" s="12" t="s">
        <v>56</v>
      </c>
      <c r="C21" s="52" t="s">
        <v>126</v>
      </c>
    </row>
    <row r="23" spans="1:3">
      <c r="A23" s="17" t="s">
        <v>127</v>
      </c>
    </row>
  </sheetData>
  <mergeCells count="1">
    <mergeCell ref="A1:B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31"/>
  <sheetViews>
    <sheetView showGridLines="0" workbookViewId="0">
      <pane xSplit="1" ySplit="5" topLeftCell="B6" activePane="bottomRight" state="frozen"/>
      <selection pane="topRight"/>
      <selection pane="bottomLeft"/>
      <selection pane="bottomRight" activeCell="G2" sqref="G1:H1048576"/>
    </sheetView>
  </sheetViews>
  <sheetFormatPr defaultRowHeight="15"/>
  <cols>
    <col min="1" max="1" width="30" customWidth="1"/>
    <col min="2" max="6" width="11" customWidth="1"/>
    <col min="7" max="8" width="12.85546875" customWidth="1"/>
    <col min="9" max="13" width="11" customWidth="1"/>
    <col min="14" max="14" width="13" customWidth="1"/>
  </cols>
  <sheetData>
    <row r="1" spans="1:14" ht="26.1" customHeight="1">
      <c r="A1" s="45" t="s">
        <v>57</v>
      </c>
      <c r="B1" s="43"/>
      <c r="C1" s="43"/>
      <c r="D1" s="43"/>
      <c r="E1" s="43"/>
      <c r="F1" s="43"/>
      <c r="G1" s="43"/>
      <c r="H1" s="43"/>
      <c r="I1" s="43"/>
      <c r="J1" s="43"/>
      <c r="K1" s="43"/>
      <c r="L1" s="43"/>
      <c r="M1" s="43"/>
      <c r="N1" s="43"/>
    </row>
    <row r="2" spans="1:14" ht="20.100000000000001" customHeight="1">
      <c r="A2" s="18" t="s">
        <v>58</v>
      </c>
      <c r="B2" s="40">
        <v>2026</v>
      </c>
      <c r="C2" s="19" t="s">
        <v>59</v>
      </c>
    </row>
    <row r="3" spans="1:14" ht="6" customHeight="1"/>
    <row r="4" spans="1:14" hidden="1">
      <c r="B4">
        <v>1</v>
      </c>
      <c r="C4">
        <v>2</v>
      </c>
      <c r="D4">
        <v>3</v>
      </c>
      <c r="E4">
        <v>4</v>
      </c>
      <c r="F4">
        <v>5</v>
      </c>
      <c r="G4">
        <v>6</v>
      </c>
      <c r="H4">
        <v>7</v>
      </c>
      <c r="I4">
        <v>8</v>
      </c>
      <c r="J4">
        <v>9</v>
      </c>
      <c r="K4">
        <v>10</v>
      </c>
      <c r="L4">
        <v>11</v>
      </c>
      <c r="M4">
        <v>12</v>
      </c>
    </row>
    <row r="5" spans="1:14">
      <c r="A5" s="20" t="s">
        <v>10</v>
      </c>
      <c r="B5" s="6" t="s">
        <v>60</v>
      </c>
      <c r="C5" s="6" t="s">
        <v>61</v>
      </c>
      <c r="D5" s="6" t="s">
        <v>62</v>
      </c>
      <c r="E5" s="6" t="s">
        <v>63</v>
      </c>
      <c r="F5" s="6" t="s">
        <v>64</v>
      </c>
      <c r="G5" s="6" t="s">
        <v>65</v>
      </c>
      <c r="H5" s="6" t="s">
        <v>66</v>
      </c>
      <c r="I5" s="6" t="s">
        <v>67</v>
      </c>
      <c r="J5" s="6" t="s">
        <v>68</v>
      </c>
      <c r="K5" s="6" t="s">
        <v>69</v>
      </c>
      <c r="L5" s="6" t="s">
        <v>70</v>
      </c>
      <c r="M5" s="6" t="s">
        <v>71</v>
      </c>
      <c r="N5" s="6" t="s">
        <v>72</v>
      </c>
    </row>
    <row r="6" spans="1:14">
      <c r="A6" s="46" t="s">
        <v>73</v>
      </c>
      <c r="B6" s="43"/>
      <c r="C6" s="43"/>
      <c r="D6" s="43"/>
      <c r="E6" s="43"/>
      <c r="F6" s="43"/>
      <c r="G6" s="43"/>
      <c r="H6" s="43"/>
      <c r="I6" s="43"/>
      <c r="J6" s="43"/>
      <c r="K6" s="43"/>
      <c r="L6" s="43"/>
      <c r="M6" s="43"/>
      <c r="N6" s="43"/>
    </row>
    <row r="7" spans="1:14">
      <c r="A7" s="21" t="str">
        <f>Categories!B3</f>
        <v>Product sales</v>
      </c>
      <c r="B7" s="22">
        <f>IFERROR(SUMIFS(tblTransactions[Money In],tblTransactions[Category],$A7,tblTransactions[Date],"&gt;="&amp;DATE($B$2,B$4,1),tblTransactions[Date],"&lt;="&amp;EOMONTH(DATE($B$2,B$4,1),0)),0)</f>
        <v>0</v>
      </c>
      <c r="C7" s="22">
        <f>IFERROR(SUMIFS(tblTransactions[Money In],tblTransactions[Category],$A7,tblTransactions[Date],"&gt;="&amp;DATE($B$2,C$4,1),tblTransactions[Date],"&lt;="&amp;EOMONTH(DATE($B$2,C$4,1),0)),0)</f>
        <v>0</v>
      </c>
      <c r="D7" s="22">
        <f>IFERROR(SUMIFS(tblTransactions[Money In],tblTransactions[Category],$A7,tblTransactions[Date],"&gt;="&amp;DATE($B$2,D$4,1),tblTransactions[Date],"&lt;="&amp;EOMONTH(DATE($B$2,D$4,1),0)),0)</f>
        <v>0</v>
      </c>
      <c r="E7" s="22">
        <f>IFERROR(SUMIFS(tblTransactions[Money In],tblTransactions[Category],$A7,tblTransactions[Date],"&gt;="&amp;DATE($B$2,E$4,1),tblTransactions[Date],"&lt;="&amp;EOMONTH(DATE($B$2,E$4,1),0)),0)</f>
        <v>0</v>
      </c>
      <c r="F7" s="22">
        <f>IFERROR(SUMIFS(tblTransactions[Money In],tblTransactions[Category],$A7,tblTransactions[Date],"&gt;="&amp;DATE($B$2,F$4,1),tblTransactions[Date],"&lt;="&amp;EOMONTH(DATE($B$2,F$4,1),0)),0)</f>
        <v>0</v>
      </c>
      <c r="G7" s="22">
        <f>IFERROR(SUMIFS(tblTransactions[Money In],tblTransactions[Category],$A7,tblTransactions[Date],"&gt;="&amp;DATE($B$2,G$4,1),tblTransactions[Date],"&lt;="&amp;EOMONTH(DATE($B$2,G$4,1),0)),0)</f>
        <v>980</v>
      </c>
      <c r="H7" s="22">
        <f>IFERROR(SUMIFS(tblTransactions[Money In],tblTransactions[Category],$A7,tblTransactions[Date],"&gt;="&amp;DATE($B$2,H$4,1),tblTransactions[Date],"&lt;="&amp;EOMONTH(DATE($B$2,H$4,1),0)),0)</f>
        <v>0</v>
      </c>
      <c r="I7" s="22">
        <f>IFERROR(SUMIFS(tblTransactions[Money In],tblTransactions[Category],$A7,tblTransactions[Date],"&gt;="&amp;DATE($B$2,I$4,1),tblTransactions[Date],"&lt;="&amp;EOMONTH(DATE($B$2,I$4,1),0)),0)</f>
        <v>0</v>
      </c>
      <c r="J7" s="22">
        <f>IFERROR(SUMIFS(tblTransactions[Money In],tblTransactions[Category],$A7,tblTransactions[Date],"&gt;="&amp;DATE($B$2,J$4,1),tblTransactions[Date],"&lt;="&amp;EOMONTH(DATE($B$2,J$4,1),0)),0)</f>
        <v>0</v>
      </c>
      <c r="K7" s="22">
        <f>IFERROR(SUMIFS(tblTransactions[Money In],tblTransactions[Category],$A7,tblTransactions[Date],"&gt;="&amp;DATE($B$2,K$4,1),tblTransactions[Date],"&lt;="&amp;EOMONTH(DATE($B$2,K$4,1),0)),0)</f>
        <v>0</v>
      </c>
      <c r="L7" s="22">
        <f>IFERROR(SUMIFS(tblTransactions[Money In],tblTransactions[Category],$A7,tblTransactions[Date],"&gt;="&amp;DATE($B$2,L$4,1),tblTransactions[Date],"&lt;="&amp;EOMONTH(DATE($B$2,L$4,1),0)),0)</f>
        <v>0</v>
      </c>
      <c r="M7" s="22">
        <f>IFERROR(SUMIFS(tblTransactions[Money In],tblTransactions[Category],$A7,tblTransactions[Date],"&gt;="&amp;DATE($B$2,M$4,1),tblTransactions[Date],"&lt;="&amp;EOMONTH(DATE($B$2,M$4,1),0)),0)</f>
        <v>0</v>
      </c>
      <c r="N7" s="23">
        <f>SUM(B7:M7)</f>
        <v>980</v>
      </c>
    </row>
    <row r="8" spans="1:14">
      <c r="A8" s="21" t="str">
        <f>Categories!B4</f>
        <v>Service income</v>
      </c>
      <c r="B8" s="22">
        <f>IFERROR(SUMIFS(tblTransactions[Money In],tblTransactions[Category],$A8,tblTransactions[Date],"&gt;="&amp;DATE($B$2,B$4,1),tblTransactions[Date],"&lt;="&amp;EOMONTH(DATE($B$2,B$4,1),0)),0)</f>
        <v>0</v>
      </c>
      <c r="C8" s="22">
        <f>IFERROR(SUMIFS(tblTransactions[Money In],tblTransactions[Category],$A8,tblTransactions[Date],"&gt;="&amp;DATE($B$2,C$4,1),tblTransactions[Date],"&lt;="&amp;EOMONTH(DATE($B$2,C$4,1),0)),0)</f>
        <v>0</v>
      </c>
      <c r="D8" s="22">
        <f>IFERROR(SUMIFS(tblTransactions[Money In],tblTransactions[Category],$A8,tblTransactions[Date],"&gt;="&amp;DATE($B$2,D$4,1),tblTransactions[Date],"&lt;="&amp;EOMONTH(DATE($B$2,D$4,1),0)),0)</f>
        <v>0</v>
      </c>
      <c r="E8" s="22">
        <f>IFERROR(SUMIFS(tblTransactions[Money In],tblTransactions[Category],$A8,tblTransactions[Date],"&gt;="&amp;DATE($B$2,E$4,1),tblTransactions[Date],"&lt;="&amp;EOMONTH(DATE($B$2,E$4,1),0)),0)</f>
        <v>0</v>
      </c>
      <c r="F8" s="22">
        <f>IFERROR(SUMIFS(tblTransactions[Money In],tblTransactions[Category],$A8,tblTransactions[Date],"&gt;="&amp;DATE($B$2,F$4,1),tblTransactions[Date],"&lt;="&amp;EOMONTH(DATE($B$2,F$4,1),0)),0)</f>
        <v>0</v>
      </c>
      <c r="G8" s="22">
        <f>IFERROR(SUMIFS(tblTransactions[Money In],tblTransactions[Category],$A8,tblTransactions[Date],"&gt;="&amp;DATE($B$2,G$4,1),tblTransactions[Date],"&lt;="&amp;EOMONTH(DATE($B$2,G$4,1),0)),0)</f>
        <v>5500</v>
      </c>
      <c r="H8" s="22">
        <f>IFERROR(SUMIFS(tblTransactions[Money In],tblTransactions[Category],$A8,tblTransactions[Date],"&gt;="&amp;DATE($B$2,H$4,1),tblTransactions[Date],"&lt;="&amp;EOMONTH(DATE($B$2,H$4,1),0)),0)</f>
        <v>1200</v>
      </c>
      <c r="I8" s="22">
        <f>IFERROR(SUMIFS(tblTransactions[Money In],tblTransactions[Category],$A8,tblTransactions[Date],"&gt;="&amp;DATE($B$2,I$4,1),tblTransactions[Date],"&lt;="&amp;EOMONTH(DATE($B$2,I$4,1),0)),0)</f>
        <v>0</v>
      </c>
      <c r="J8" s="22">
        <f>IFERROR(SUMIFS(tblTransactions[Money In],tblTransactions[Category],$A8,tblTransactions[Date],"&gt;="&amp;DATE($B$2,J$4,1),tblTransactions[Date],"&lt;="&amp;EOMONTH(DATE($B$2,J$4,1),0)),0)</f>
        <v>0</v>
      </c>
      <c r="K8" s="22">
        <f>IFERROR(SUMIFS(tblTransactions[Money In],tblTransactions[Category],$A8,tblTransactions[Date],"&gt;="&amp;DATE($B$2,K$4,1),tblTransactions[Date],"&lt;="&amp;EOMONTH(DATE($B$2,K$4,1),0)),0)</f>
        <v>0</v>
      </c>
      <c r="L8" s="22">
        <f>IFERROR(SUMIFS(tblTransactions[Money In],tblTransactions[Category],$A8,tblTransactions[Date],"&gt;="&amp;DATE($B$2,L$4,1),tblTransactions[Date],"&lt;="&amp;EOMONTH(DATE($B$2,L$4,1),0)),0)</f>
        <v>0</v>
      </c>
      <c r="M8" s="22">
        <f>IFERROR(SUMIFS(tblTransactions[Money In],tblTransactions[Category],$A8,tblTransactions[Date],"&gt;="&amp;DATE($B$2,M$4,1),tblTransactions[Date],"&lt;="&amp;EOMONTH(DATE($B$2,M$4,1),0)),0)</f>
        <v>0</v>
      </c>
      <c r="N8" s="23">
        <f>SUM(B8:M8)</f>
        <v>6700</v>
      </c>
    </row>
    <row r="9" spans="1:14">
      <c r="A9" s="21" t="str">
        <f>Categories!B5</f>
        <v>Other income</v>
      </c>
      <c r="B9" s="22">
        <f>IFERROR(SUMIFS(tblTransactions[Money In],tblTransactions[Category],$A9,tblTransactions[Date],"&gt;="&amp;DATE($B$2,B$4,1),tblTransactions[Date],"&lt;="&amp;EOMONTH(DATE($B$2,B$4,1),0)),0)</f>
        <v>0</v>
      </c>
      <c r="C9" s="22">
        <f>IFERROR(SUMIFS(tblTransactions[Money In],tblTransactions[Category],$A9,tblTransactions[Date],"&gt;="&amp;DATE($B$2,C$4,1),tblTransactions[Date],"&lt;="&amp;EOMONTH(DATE($B$2,C$4,1),0)),0)</f>
        <v>0</v>
      </c>
      <c r="D9" s="22">
        <f>IFERROR(SUMIFS(tblTransactions[Money In],tblTransactions[Category],$A9,tblTransactions[Date],"&gt;="&amp;DATE($B$2,D$4,1),tblTransactions[Date],"&lt;="&amp;EOMONTH(DATE($B$2,D$4,1),0)),0)</f>
        <v>0</v>
      </c>
      <c r="E9" s="22">
        <f>IFERROR(SUMIFS(tblTransactions[Money In],tblTransactions[Category],$A9,tblTransactions[Date],"&gt;="&amp;DATE($B$2,E$4,1),tblTransactions[Date],"&lt;="&amp;EOMONTH(DATE($B$2,E$4,1),0)),0)</f>
        <v>0</v>
      </c>
      <c r="F9" s="22">
        <f>IFERROR(SUMIFS(tblTransactions[Money In],tblTransactions[Category],$A9,tblTransactions[Date],"&gt;="&amp;DATE($B$2,F$4,1),tblTransactions[Date],"&lt;="&amp;EOMONTH(DATE($B$2,F$4,1),0)),0)</f>
        <v>0</v>
      </c>
      <c r="G9" s="22">
        <f>IFERROR(SUMIFS(tblTransactions[Money In],tblTransactions[Category],$A9,tblTransactions[Date],"&gt;="&amp;DATE($B$2,G$4,1),tblTransactions[Date],"&lt;="&amp;EOMONTH(DATE($B$2,G$4,1),0)),0)</f>
        <v>0</v>
      </c>
      <c r="H9" s="22">
        <f>IFERROR(SUMIFS(tblTransactions[Money In],tblTransactions[Category],$A9,tblTransactions[Date],"&gt;="&amp;DATE($B$2,H$4,1),tblTransactions[Date],"&lt;="&amp;EOMONTH(DATE($B$2,H$4,1),0)),0)</f>
        <v>0</v>
      </c>
      <c r="I9" s="22">
        <f>IFERROR(SUMIFS(tblTransactions[Money In],tblTransactions[Category],$A9,tblTransactions[Date],"&gt;="&amp;DATE($B$2,I$4,1),tblTransactions[Date],"&lt;="&amp;EOMONTH(DATE($B$2,I$4,1),0)),0)</f>
        <v>0</v>
      </c>
      <c r="J9" s="22">
        <f>IFERROR(SUMIFS(tblTransactions[Money In],tblTransactions[Category],$A9,tblTransactions[Date],"&gt;="&amp;DATE($B$2,J$4,1),tblTransactions[Date],"&lt;="&amp;EOMONTH(DATE($B$2,J$4,1),0)),0)</f>
        <v>0</v>
      </c>
      <c r="K9" s="22">
        <f>IFERROR(SUMIFS(tblTransactions[Money In],tblTransactions[Category],$A9,tblTransactions[Date],"&gt;="&amp;DATE($B$2,K$4,1),tblTransactions[Date],"&lt;="&amp;EOMONTH(DATE($B$2,K$4,1),0)),0)</f>
        <v>0</v>
      </c>
      <c r="L9" s="22">
        <f>IFERROR(SUMIFS(tblTransactions[Money In],tblTransactions[Category],$A9,tblTransactions[Date],"&gt;="&amp;DATE($B$2,L$4,1),tblTransactions[Date],"&lt;="&amp;EOMONTH(DATE($B$2,L$4,1),0)),0)</f>
        <v>0</v>
      </c>
      <c r="M9" s="22">
        <f>IFERROR(SUMIFS(tblTransactions[Money In],tblTransactions[Category],$A9,tblTransactions[Date],"&gt;="&amp;DATE($B$2,M$4,1),tblTransactions[Date],"&lt;="&amp;EOMONTH(DATE($B$2,M$4,1),0)),0)</f>
        <v>0</v>
      </c>
      <c r="N9" s="23">
        <f>SUM(B9:M9)</f>
        <v>0</v>
      </c>
    </row>
    <row r="10" spans="1:14" ht="15.75">
      <c r="A10" s="24" t="s">
        <v>74</v>
      </c>
      <c r="B10" s="25">
        <f t="shared" ref="B10:N10" si="0">SUM(B7:B9)</f>
        <v>0</v>
      </c>
      <c r="C10" s="25">
        <f t="shared" si="0"/>
        <v>0</v>
      </c>
      <c r="D10" s="25">
        <f t="shared" si="0"/>
        <v>0</v>
      </c>
      <c r="E10" s="25">
        <f t="shared" si="0"/>
        <v>0</v>
      </c>
      <c r="F10" s="25">
        <f t="shared" si="0"/>
        <v>0</v>
      </c>
      <c r="G10" s="25">
        <f t="shared" si="0"/>
        <v>6480</v>
      </c>
      <c r="H10" s="25">
        <f t="shared" si="0"/>
        <v>1200</v>
      </c>
      <c r="I10" s="25">
        <f t="shared" si="0"/>
        <v>0</v>
      </c>
      <c r="J10" s="25">
        <f t="shared" si="0"/>
        <v>0</v>
      </c>
      <c r="K10" s="25">
        <f t="shared" si="0"/>
        <v>0</v>
      </c>
      <c r="L10" s="25">
        <f t="shared" si="0"/>
        <v>0</v>
      </c>
      <c r="M10" s="25">
        <f t="shared" si="0"/>
        <v>0</v>
      </c>
      <c r="N10" s="25">
        <f t="shared" si="0"/>
        <v>7680</v>
      </c>
    </row>
    <row r="12" spans="1:14">
      <c r="A12" s="46" t="s">
        <v>75</v>
      </c>
      <c r="B12" s="43"/>
      <c r="C12" s="43"/>
      <c r="D12" s="43"/>
      <c r="E12" s="43"/>
      <c r="F12" s="43"/>
      <c r="G12" s="43"/>
      <c r="H12" s="43"/>
      <c r="I12" s="43"/>
      <c r="J12" s="43"/>
      <c r="K12" s="43"/>
      <c r="L12" s="43"/>
      <c r="M12" s="43"/>
      <c r="N12" s="43"/>
    </row>
    <row r="13" spans="1:14">
      <c r="A13" s="21" t="str">
        <f>Categories!B6</f>
        <v>Advertising</v>
      </c>
      <c r="B13" s="22">
        <f>IFERROR(SUMIFS(tblTransactions[Money Out],tblTransactions[Category],$A13,tblTransactions[Date],"&gt;="&amp;DATE($B$2,B$4,1),tblTransactions[Date],"&lt;="&amp;EOMONTH(DATE($B$2,B$4,1),0)),0)</f>
        <v>0</v>
      </c>
      <c r="C13" s="22">
        <f>IFERROR(SUMIFS(tblTransactions[Money Out],tblTransactions[Category],$A13,tblTransactions[Date],"&gt;="&amp;DATE($B$2,C$4,1),tblTransactions[Date],"&lt;="&amp;EOMONTH(DATE($B$2,C$4,1),0)),0)</f>
        <v>0</v>
      </c>
      <c r="D13" s="22">
        <f>IFERROR(SUMIFS(tblTransactions[Money Out],tblTransactions[Category],$A13,tblTransactions[Date],"&gt;="&amp;DATE($B$2,D$4,1),tblTransactions[Date],"&lt;="&amp;EOMONTH(DATE($B$2,D$4,1),0)),0)</f>
        <v>0</v>
      </c>
      <c r="E13" s="22">
        <f>IFERROR(SUMIFS(tblTransactions[Money Out],tblTransactions[Category],$A13,tblTransactions[Date],"&gt;="&amp;DATE($B$2,E$4,1),tblTransactions[Date],"&lt;="&amp;EOMONTH(DATE($B$2,E$4,1),0)),0)</f>
        <v>0</v>
      </c>
      <c r="F13" s="22">
        <f>IFERROR(SUMIFS(tblTransactions[Money Out],tblTransactions[Category],$A13,tblTransactions[Date],"&gt;="&amp;DATE($B$2,F$4,1),tblTransactions[Date],"&lt;="&amp;EOMONTH(DATE($B$2,F$4,1),0)),0)</f>
        <v>0</v>
      </c>
      <c r="G13" s="22">
        <f>IFERROR(SUMIFS(tblTransactions[Money Out],tblTransactions[Category],$A13,tblTransactions[Date],"&gt;="&amp;DATE($B$2,G$4,1),tblTransactions[Date],"&lt;="&amp;EOMONTH(DATE($B$2,G$4,1),0)),0)</f>
        <v>85</v>
      </c>
      <c r="H13" s="22">
        <f>IFERROR(SUMIFS(tblTransactions[Money Out],tblTransactions[Category],$A13,tblTransactions[Date],"&gt;="&amp;DATE($B$2,H$4,1),tblTransactions[Date],"&lt;="&amp;EOMONTH(DATE($B$2,H$4,1),0)),0)</f>
        <v>0</v>
      </c>
      <c r="I13" s="22">
        <f>IFERROR(SUMIFS(tblTransactions[Money Out],tblTransactions[Category],$A13,tblTransactions[Date],"&gt;="&amp;DATE($B$2,I$4,1),tblTransactions[Date],"&lt;="&amp;EOMONTH(DATE($B$2,I$4,1),0)),0)</f>
        <v>0</v>
      </c>
      <c r="J13" s="22">
        <f>IFERROR(SUMIFS(tblTransactions[Money Out],tblTransactions[Category],$A13,tblTransactions[Date],"&gt;="&amp;DATE($B$2,J$4,1),tblTransactions[Date],"&lt;="&amp;EOMONTH(DATE($B$2,J$4,1),0)),0)</f>
        <v>0</v>
      </c>
      <c r="K13" s="22">
        <f>IFERROR(SUMIFS(tblTransactions[Money Out],tblTransactions[Category],$A13,tblTransactions[Date],"&gt;="&amp;DATE($B$2,K$4,1),tblTransactions[Date],"&lt;="&amp;EOMONTH(DATE($B$2,K$4,1),0)),0)</f>
        <v>0</v>
      </c>
      <c r="L13" s="22">
        <f>IFERROR(SUMIFS(tblTransactions[Money Out],tblTransactions[Category],$A13,tblTransactions[Date],"&gt;="&amp;DATE($B$2,L$4,1),tblTransactions[Date],"&lt;="&amp;EOMONTH(DATE($B$2,L$4,1),0)),0)</f>
        <v>0</v>
      </c>
      <c r="M13" s="22">
        <f>IFERROR(SUMIFS(tblTransactions[Money Out],tblTransactions[Category],$A13,tblTransactions[Date],"&gt;="&amp;DATE($B$2,M$4,1),tblTransactions[Date],"&lt;="&amp;EOMONTH(DATE($B$2,M$4,1),0)),0)</f>
        <v>0</v>
      </c>
      <c r="N13" s="23">
        <f t="shared" ref="N13:N28" si="1">SUM(B13:M13)</f>
        <v>85</v>
      </c>
    </row>
    <row r="14" spans="1:14">
      <c r="A14" s="21" t="str">
        <f>Categories!B7</f>
        <v>Bank and card fees</v>
      </c>
      <c r="B14" s="22">
        <f>IFERROR(SUMIFS(tblTransactions[Money Out],tblTransactions[Category],$A14,tblTransactions[Date],"&gt;="&amp;DATE($B$2,B$4,1),tblTransactions[Date],"&lt;="&amp;EOMONTH(DATE($B$2,B$4,1),0)),0)</f>
        <v>0</v>
      </c>
      <c r="C14" s="22">
        <f>IFERROR(SUMIFS(tblTransactions[Money Out],tblTransactions[Category],$A14,tblTransactions[Date],"&gt;="&amp;DATE($B$2,C$4,1),tblTransactions[Date],"&lt;="&amp;EOMONTH(DATE($B$2,C$4,1),0)),0)</f>
        <v>0</v>
      </c>
      <c r="D14" s="22">
        <f>IFERROR(SUMIFS(tblTransactions[Money Out],tblTransactions[Category],$A14,tblTransactions[Date],"&gt;="&amp;DATE($B$2,D$4,1),tblTransactions[Date],"&lt;="&amp;EOMONTH(DATE($B$2,D$4,1),0)),0)</f>
        <v>0</v>
      </c>
      <c r="E14" s="22">
        <f>IFERROR(SUMIFS(tblTransactions[Money Out],tblTransactions[Category],$A14,tblTransactions[Date],"&gt;="&amp;DATE($B$2,E$4,1),tblTransactions[Date],"&lt;="&amp;EOMONTH(DATE($B$2,E$4,1),0)),0)</f>
        <v>0</v>
      </c>
      <c r="F14" s="22">
        <f>IFERROR(SUMIFS(tblTransactions[Money Out],tblTransactions[Category],$A14,tblTransactions[Date],"&gt;="&amp;DATE($B$2,F$4,1),tblTransactions[Date],"&lt;="&amp;EOMONTH(DATE($B$2,F$4,1),0)),0)</f>
        <v>0</v>
      </c>
      <c r="G14" s="22">
        <f>IFERROR(SUMIFS(tblTransactions[Money Out],tblTransactions[Category],$A14,tblTransactions[Date],"&gt;="&amp;DATE($B$2,G$4,1),tblTransactions[Date],"&lt;="&amp;EOMONTH(DATE($B$2,G$4,1),0)),0)</f>
        <v>12</v>
      </c>
      <c r="H14" s="22">
        <f>IFERROR(SUMIFS(tblTransactions[Money Out],tblTransactions[Category],$A14,tblTransactions[Date],"&gt;="&amp;DATE($B$2,H$4,1),tblTransactions[Date],"&lt;="&amp;EOMONTH(DATE($B$2,H$4,1),0)),0)</f>
        <v>0</v>
      </c>
      <c r="I14" s="22">
        <f>IFERROR(SUMIFS(tblTransactions[Money Out],tblTransactions[Category],$A14,tblTransactions[Date],"&gt;="&amp;DATE($B$2,I$4,1),tblTransactions[Date],"&lt;="&amp;EOMONTH(DATE($B$2,I$4,1),0)),0)</f>
        <v>0</v>
      </c>
      <c r="J14" s="22">
        <f>IFERROR(SUMIFS(tblTransactions[Money Out],tblTransactions[Category],$A14,tblTransactions[Date],"&gt;="&amp;DATE($B$2,J$4,1),tblTransactions[Date],"&lt;="&amp;EOMONTH(DATE($B$2,J$4,1),0)),0)</f>
        <v>0</v>
      </c>
      <c r="K14" s="22">
        <f>IFERROR(SUMIFS(tblTransactions[Money Out],tblTransactions[Category],$A14,tblTransactions[Date],"&gt;="&amp;DATE($B$2,K$4,1),tblTransactions[Date],"&lt;="&amp;EOMONTH(DATE($B$2,K$4,1),0)),0)</f>
        <v>0</v>
      </c>
      <c r="L14" s="22">
        <f>IFERROR(SUMIFS(tblTransactions[Money Out],tblTransactions[Category],$A14,tblTransactions[Date],"&gt;="&amp;DATE($B$2,L$4,1),tblTransactions[Date],"&lt;="&amp;EOMONTH(DATE($B$2,L$4,1),0)),0)</f>
        <v>0</v>
      </c>
      <c r="M14" s="22">
        <f>IFERROR(SUMIFS(tblTransactions[Money Out],tblTransactions[Category],$A14,tblTransactions[Date],"&gt;="&amp;DATE($B$2,M$4,1),tblTransactions[Date],"&lt;="&amp;EOMONTH(DATE($B$2,M$4,1),0)),0)</f>
        <v>0</v>
      </c>
      <c r="N14" s="23">
        <f t="shared" si="1"/>
        <v>12</v>
      </c>
    </row>
    <row r="15" spans="1:14">
      <c r="A15" s="21" t="str">
        <f>Categories!B8</f>
        <v>Contractors</v>
      </c>
      <c r="B15" s="22">
        <f>IFERROR(SUMIFS(tblTransactions[Money Out],tblTransactions[Category],$A15,tblTransactions[Date],"&gt;="&amp;DATE($B$2,B$4,1),tblTransactions[Date],"&lt;="&amp;EOMONTH(DATE($B$2,B$4,1),0)),0)</f>
        <v>0</v>
      </c>
      <c r="C15" s="22">
        <f>IFERROR(SUMIFS(tblTransactions[Money Out],tblTransactions[Category],$A15,tblTransactions[Date],"&gt;="&amp;DATE($B$2,C$4,1),tblTransactions[Date],"&lt;="&amp;EOMONTH(DATE($B$2,C$4,1),0)),0)</f>
        <v>0</v>
      </c>
      <c r="D15" s="22">
        <f>IFERROR(SUMIFS(tblTransactions[Money Out],tblTransactions[Category],$A15,tblTransactions[Date],"&gt;="&amp;DATE($B$2,D$4,1),tblTransactions[Date],"&lt;="&amp;EOMONTH(DATE($B$2,D$4,1),0)),0)</f>
        <v>0</v>
      </c>
      <c r="E15" s="22">
        <f>IFERROR(SUMIFS(tblTransactions[Money Out],tblTransactions[Category],$A15,tblTransactions[Date],"&gt;="&amp;DATE($B$2,E$4,1),tblTransactions[Date],"&lt;="&amp;EOMONTH(DATE($B$2,E$4,1),0)),0)</f>
        <v>0</v>
      </c>
      <c r="F15" s="22">
        <f>IFERROR(SUMIFS(tblTransactions[Money Out],tblTransactions[Category],$A15,tblTransactions[Date],"&gt;="&amp;DATE($B$2,F$4,1),tblTransactions[Date],"&lt;="&amp;EOMONTH(DATE($B$2,F$4,1),0)),0)</f>
        <v>0</v>
      </c>
      <c r="G15" s="22">
        <f>IFERROR(SUMIFS(tblTransactions[Money Out],tblTransactions[Category],$A15,tblTransactions[Date],"&gt;="&amp;DATE($B$2,G$4,1),tblTransactions[Date],"&lt;="&amp;EOMONTH(DATE($B$2,G$4,1),0)),0)</f>
        <v>500</v>
      </c>
      <c r="H15" s="22">
        <f>IFERROR(SUMIFS(tblTransactions[Money Out],tblTransactions[Category],$A15,tblTransactions[Date],"&gt;="&amp;DATE($B$2,H$4,1),tblTransactions[Date],"&lt;="&amp;EOMONTH(DATE($B$2,H$4,1),0)),0)</f>
        <v>0</v>
      </c>
      <c r="I15" s="22">
        <f>IFERROR(SUMIFS(tblTransactions[Money Out],tblTransactions[Category],$A15,tblTransactions[Date],"&gt;="&amp;DATE($B$2,I$4,1),tblTransactions[Date],"&lt;="&amp;EOMONTH(DATE($B$2,I$4,1),0)),0)</f>
        <v>0</v>
      </c>
      <c r="J15" s="22">
        <f>IFERROR(SUMIFS(tblTransactions[Money Out],tblTransactions[Category],$A15,tblTransactions[Date],"&gt;="&amp;DATE($B$2,J$4,1),tblTransactions[Date],"&lt;="&amp;EOMONTH(DATE($B$2,J$4,1),0)),0)</f>
        <v>0</v>
      </c>
      <c r="K15" s="22">
        <f>IFERROR(SUMIFS(tblTransactions[Money Out],tblTransactions[Category],$A15,tblTransactions[Date],"&gt;="&amp;DATE($B$2,K$4,1),tblTransactions[Date],"&lt;="&amp;EOMONTH(DATE($B$2,K$4,1),0)),0)</f>
        <v>0</v>
      </c>
      <c r="L15" s="22">
        <f>IFERROR(SUMIFS(tblTransactions[Money Out],tblTransactions[Category],$A15,tblTransactions[Date],"&gt;="&amp;DATE($B$2,L$4,1),tblTransactions[Date],"&lt;="&amp;EOMONTH(DATE($B$2,L$4,1),0)),0)</f>
        <v>0</v>
      </c>
      <c r="M15" s="22">
        <f>IFERROR(SUMIFS(tblTransactions[Money Out],tblTransactions[Category],$A15,tblTransactions[Date],"&gt;="&amp;DATE($B$2,M$4,1),tblTransactions[Date],"&lt;="&amp;EOMONTH(DATE($B$2,M$4,1),0)),0)</f>
        <v>0</v>
      </c>
      <c r="N15" s="23">
        <f t="shared" si="1"/>
        <v>500</v>
      </c>
    </row>
    <row r="16" spans="1:14">
      <c r="A16" s="21" t="str">
        <f>Categories!B9</f>
        <v>Cost of goods</v>
      </c>
      <c r="B16" s="22">
        <f>IFERROR(SUMIFS(tblTransactions[Money Out],tblTransactions[Category],$A16,tblTransactions[Date],"&gt;="&amp;DATE($B$2,B$4,1),tblTransactions[Date],"&lt;="&amp;EOMONTH(DATE($B$2,B$4,1),0)),0)</f>
        <v>0</v>
      </c>
      <c r="C16" s="22">
        <f>IFERROR(SUMIFS(tblTransactions[Money Out],tblTransactions[Category],$A16,tblTransactions[Date],"&gt;="&amp;DATE($B$2,C$4,1),tblTransactions[Date],"&lt;="&amp;EOMONTH(DATE($B$2,C$4,1),0)),0)</f>
        <v>0</v>
      </c>
      <c r="D16" s="22">
        <f>IFERROR(SUMIFS(tblTransactions[Money Out],tblTransactions[Category],$A16,tblTransactions[Date],"&gt;="&amp;DATE($B$2,D$4,1),tblTransactions[Date],"&lt;="&amp;EOMONTH(DATE($B$2,D$4,1),0)),0)</f>
        <v>0</v>
      </c>
      <c r="E16" s="22">
        <f>IFERROR(SUMIFS(tblTransactions[Money Out],tblTransactions[Category],$A16,tblTransactions[Date],"&gt;="&amp;DATE($B$2,E$4,1),tblTransactions[Date],"&lt;="&amp;EOMONTH(DATE($B$2,E$4,1),0)),0)</f>
        <v>0</v>
      </c>
      <c r="F16" s="22">
        <f>IFERROR(SUMIFS(tblTransactions[Money Out],tblTransactions[Category],$A16,tblTransactions[Date],"&gt;="&amp;DATE($B$2,F$4,1),tblTransactions[Date],"&lt;="&amp;EOMONTH(DATE($B$2,F$4,1),0)),0)</f>
        <v>0</v>
      </c>
      <c r="G16" s="22">
        <f>IFERROR(SUMIFS(tblTransactions[Money Out],tblTransactions[Category],$A16,tblTransactions[Date],"&gt;="&amp;DATE($B$2,G$4,1),tblTransactions[Date],"&lt;="&amp;EOMONTH(DATE($B$2,G$4,1),0)),0)</f>
        <v>0</v>
      </c>
      <c r="H16" s="22">
        <f>IFERROR(SUMIFS(tblTransactions[Money Out],tblTransactions[Category],$A16,tblTransactions[Date],"&gt;="&amp;DATE($B$2,H$4,1),tblTransactions[Date],"&lt;="&amp;EOMONTH(DATE($B$2,H$4,1),0)),0)</f>
        <v>0</v>
      </c>
      <c r="I16" s="22">
        <f>IFERROR(SUMIFS(tblTransactions[Money Out],tblTransactions[Category],$A16,tblTransactions[Date],"&gt;="&amp;DATE($B$2,I$4,1),tblTransactions[Date],"&lt;="&amp;EOMONTH(DATE($B$2,I$4,1),0)),0)</f>
        <v>0</v>
      </c>
      <c r="J16" s="22">
        <f>IFERROR(SUMIFS(tblTransactions[Money Out],tblTransactions[Category],$A16,tblTransactions[Date],"&gt;="&amp;DATE($B$2,J$4,1),tblTransactions[Date],"&lt;="&amp;EOMONTH(DATE($B$2,J$4,1),0)),0)</f>
        <v>0</v>
      </c>
      <c r="K16" s="22">
        <f>IFERROR(SUMIFS(tblTransactions[Money Out],tblTransactions[Category],$A16,tblTransactions[Date],"&gt;="&amp;DATE($B$2,K$4,1),tblTransactions[Date],"&lt;="&amp;EOMONTH(DATE($B$2,K$4,1),0)),0)</f>
        <v>0</v>
      </c>
      <c r="L16" s="22">
        <f>IFERROR(SUMIFS(tblTransactions[Money Out],tblTransactions[Category],$A16,tblTransactions[Date],"&gt;="&amp;DATE($B$2,L$4,1),tblTransactions[Date],"&lt;="&amp;EOMONTH(DATE($B$2,L$4,1),0)),0)</f>
        <v>0</v>
      </c>
      <c r="M16" s="22">
        <f>IFERROR(SUMIFS(tblTransactions[Money Out],tblTransactions[Category],$A16,tblTransactions[Date],"&gt;="&amp;DATE($B$2,M$4,1),tblTransactions[Date],"&lt;="&amp;EOMONTH(DATE($B$2,M$4,1),0)),0)</f>
        <v>0</v>
      </c>
      <c r="N16" s="23">
        <f t="shared" si="1"/>
        <v>0</v>
      </c>
    </row>
    <row r="17" spans="1:14">
      <c r="A17" s="21" t="str">
        <f>Categories!B10</f>
        <v>Insurance</v>
      </c>
      <c r="B17" s="22">
        <f>IFERROR(SUMIFS(tblTransactions[Money Out],tblTransactions[Category],$A17,tblTransactions[Date],"&gt;="&amp;DATE($B$2,B$4,1),tblTransactions[Date],"&lt;="&amp;EOMONTH(DATE($B$2,B$4,1),0)),0)</f>
        <v>0</v>
      </c>
      <c r="C17" s="22">
        <f>IFERROR(SUMIFS(tblTransactions[Money Out],tblTransactions[Category],$A17,tblTransactions[Date],"&gt;="&amp;DATE($B$2,C$4,1),tblTransactions[Date],"&lt;="&amp;EOMONTH(DATE($B$2,C$4,1),0)),0)</f>
        <v>0</v>
      </c>
      <c r="D17" s="22">
        <f>IFERROR(SUMIFS(tblTransactions[Money Out],tblTransactions[Category],$A17,tblTransactions[Date],"&gt;="&amp;DATE($B$2,D$4,1),tblTransactions[Date],"&lt;="&amp;EOMONTH(DATE($B$2,D$4,1),0)),0)</f>
        <v>0</v>
      </c>
      <c r="E17" s="22">
        <f>IFERROR(SUMIFS(tblTransactions[Money Out],tblTransactions[Category],$A17,tblTransactions[Date],"&gt;="&amp;DATE($B$2,E$4,1),tblTransactions[Date],"&lt;="&amp;EOMONTH(DATE($B$2,E$4,1),0)),0)</f>
        <v>0</v>
      </c>
      <c r="F17" s="22">
        <f>IFERROR(SUMIFS(tblTransactions[Money Out],tblTransactions[Category],$A17,tblTransactions[Date],"&gt;="&amp;DATE($B$2,F$4,1),tblTransactions[Date],"&lt;="&amp;EOMONTH(DATE($B$2,F$4,1),0)),0)</f>
        <v>0</v>
      </c>
      <c r="G17" s="22">
        <f>IFERROR(SUMIFS(tblTransactions[Money Out],tblTransactions[Category],$A17,tblTransactions[Date],"&gt;="&amp;DATE($B$2,G$4,1),tblTransactions[Date],"&lt;="&amp;EOMONTH(DATE($B$2,G$4,1),0)),0)</f>
        <v>140</v>
      </c>
      <c r="H17" s="22">
        <f>IFERROR(SUMIFS(tblTransactions[Money Out],tblTransactions[Category],$A17,tblTransactions[Date],"&gt;="&amp;DATE($B$2,H$4,1),tblTransactions[Date],"&lt;="&amp;EOMONTH(DATE($B$2,H$4,1),0)),0)</f>
        <v>0</v>
      </c>
      <c r="I17" s="22">
        <f>IFERROR(SUMIFS(tblTransactions[Money Out],tblTransactions[Category],$A17,tblTransactions[Date],"&gt;="&amp;DATE($B$2,I$4,1),tblTransactions[Date],"&lt;="&amp;EOMONTH(DATE($B$2,I$4,1),0)),0)</f>
        <v>0</v>
      </c>
      <c r="J17" s="22">
        <f>IFERROR(SUMIFS(tblTransactions[Money Out],tblTransactions[Category],$A17,tblTransactions[Date],"&gt;="&amp;DATE($B$2,J$4,1),tblTransactions[Date],"&lt;="&amp;EOMONTH(DATE($B$2,J$4,1),0)),0)</f>
        <v>0</v>
      </c>
      <c r="K17" s="22">
        <f>IFERROR(SUMIFS(tblTransactions[Money Out],tblTransactions[Category],$A17,tblTransactions[Date],"&gt;="&amp;DATE($B$2,K$4,1),tblTransactions[Date],"&lt;="&amp;EOMONTH(DATE($B$2,K$4,1),0)),0)</f>
        <v>0</v>
      </c>
      <c r="L17" s="22">
        <f>IFERROR(SUMIFS(tblTransactions[Money Out],tblTransactions[Category],$A17,tblTransactions[Date],"&gt;="&amp;DATE($B$2,L$4,1),tblTransactions[Date],"&lt;="&amp;EOMONTH(DATE($B$2,L$4,1),0)),0)</f>
        <v>0</v>
      </c>
      <c r="M17" s="22">
        <f>IFERROR(SUMIFS(tblTransactions[Money Out],tblTransactions[Category],$A17,tblTransactions[Date],"&gt;="&amp;DATE($B$2,M$4,1),tblTransactions[Date],"&lt;="&amp;EOMONTH(DATE($B$2,M$4,1),0)),0)</f>
        <v>0</v>
      </c>
      <c r="N17" s="23">
        <f t="shared" si="1"/>
        <v>140</v>
      </c>
    </row>
    <row r="18" spans="1:14">
      <c r="A18" s="21" t="str">
        <f>Categories!B11</f>
        <v>Meals</v>
      </c>
      <c r="B18" s="22">
        <f>IFERROR(SUMIFS(tblTransactions[Money Out],tblTransactions[Category],$A18,tblTransactions[Date],"&gt;="&amp;DATE($B$2,B$4,1),tblTransactions[Date],"&lt;="&amp;EOMONTH(DATE($B$2,B$4,1),0)),0)</f>
        <v>0</v>
      </c>
      <c r="C18" s="22">
        <f>IFERROR(SUMIFS(tblTransactions[Money Out],tblTransactions[Category],$A18,tblTransactions[Date],"&gt;="&amp;DATE($B$2,C$4,1),tblTransactions[Date],"&lt;="&amp;EOMONTH(DATE($B$2,C$4,1),0)),0)</f>
        <v>0</v>
      </c>
      <c r="D18" s="22">
        <f>IFERROR(SUMIFS(tblTransactions[Money Out],tblTransactions[Category],$A18,tblTransactions[Date],"&gt;="&amp;DATE($B$2,D$4,1),tblTransactions[Date],"&lt;="&amp;EOMONTH(DATE($B$2,D$4,1),0)),0)</f>
        <v>0</v>
      </c>
      <c r="E18" s="22">
        <f>IFERROR(SUMIFS(tblTransactions[Money Out],tblTransactions[Category],$A18,tblTransactions[Date],"&gt;="&amp;DATE($B$2,E$4,1),tblTransactions[Date],"&lt;="&amp;EOMONTH(DATE($B$2,E$4,1),0)),0)</f>
        <v>0</v>
      </c>
      <c r="F18" s="22">
        <f>IFERROR(SUMIFS(tblTransactions[Money Out],tblTransactions[Category],$A18,tblTransactions[Date],"&gt;="&amp;DATE($B$2,F$4,1),tblTransactions[Date],"&lt;="&amp;EOMONTH(DATE($B$2,F$4,1),0)),0)</f>
        <v>0</v>
      </c>
      <c r="G18" s="22">
        <f>IFERROR(SUMIFS(tblTransactions[Money Out],tblTransactions[Category],$A18,tblTransactions[Date],"&gt;="&amp;DATE($B$2,G$4,1),tblTransactions[Date],"&lt;="&amp;EOMONTH(DATE($B$2,G$4,1),0)),0)</f>
        <v>22</v>
      </c>
      <c r="H18" s="22">
        <f>IFERROR(SUMIFS(tblTransactions[Money Out],tblTransactions[Category],$A18,tblTransactions[Date],"&gt;="&amp;DATE($B$2,H$4,1),tblTransactions[Date],"&lt;="&amp;EOMONTH(DATE($B$2,H$4,1),0)),0)</f>
        <v>0</v>
      </c>
      <c r="I18" s="22">
        <f>IFERROR(SUMIFS(tblTransactions[Money Out],tblTransactions[Category],$A18,tblTransactions[Date],"&gt;="&amp;DATE($B$2,I$4,1),tblTransactions[Date],"&lt;="&amp;EOMONTH(DATE($B$2,I$4,1),0)),0)</f>
        <v>0</v>
      </c>
      <c r="J18" s="22">
        <f>IFERROR(SUMIFS(tblTransactions[Money Out],tblTransactions[Category],$A18,tblTransactions[Date],"&gt;="&amp;DATE($B$2,J$4,1),tblTransactions[Date],"&lt;="&amp;EOMONTH(DATE($B$2,J$4,1),0)),0)</f>
        <v>0</v>
      </c>
      <c r="K18" s="22">
        <f>IFERROR(SUMIFS(tblTransactions[Money Out],tblTransactions[Category],$A18,tblTransactions[Date],"&gt;="&amp;DATE($B$2,K$4,1),tblTransactions[Date],"&lt;="&amp;EOMONTH(DATE($B$2,K$4,1),0)),0)</f>
        <v>0</v>
      </c>
      <c r="L18" s="22">
        <f>IFERROR(SUMIFS(tblTransactions[Money Out],tblTransactions[Category],$A18,tblTransactions[Date],"&gt;="&amp;DATE($B$2,L$4,1),tblTransactions[Date],"&lt;="&amp;EOMONTH(DATE($B$2,L$4,1),0)),0)</f>
        <v>0</v>
      </c>
      <c r="M18" s="22">
        <f>IFERROR(SUMIFS(tblTransactions[Money Out],tblTransactions[Category],$A18,tblTransactions[Date],"&gt;="&amp;DATE($B$2,M$4,1),tblTransactions[Date],"&lt;="&amp;EOMONTH(DATE($B$2,M$4,1),0)),0)</f>
        <v>0</v>
      </c>
      <c r="N18" s="23">
        <f t="shared" si="1"/>
        <v>22</v>
      </c>
    </row>
    <row r="19" spans="1:14">
      <c r="A19" s="21" t="str">
        <f>Categories!B12</f>
        <v>Office supplies</v>
      </c>
      <c r="B19" s="22">
        <f>IFERROR(SUMIFS(tblTransactions[Money Out],tblTransactions[Category],$A19,tblTransactions[Date],"&gt;="&amp;DATE($B$2,B$4,1),tblTransactions[Date],"&lt;="&amp;EOMONTH(DATE($B$2,B$4,1),0)),0)</f>
        <v>0</v>
      </c>
      <c r="C19" s="22">
        <f>IFERROR(SUMIFS(tblTransactions[Money Out],tblTransactions[Category],$A19,tblTransactions[Date],"&gt;="&amp;DATE($B$2,C$4,1),tblTransactions[Date],"&lt;="&amp;EOMONTH(DATE($B$2,C$4,1),0)),0)</f>
        <v>0</v>
      </c>
      <c r="D19" s="22">
        <f>IFERROR(SUMIFS(tblTransactions[Money Out],tblTransactions[Category],$A19,tblTransactions[Date],"&gt;="&amp;DATE($B$2,D$4,1),tblTransactions[Date],"&lt;="&amp;EOMONTH(DATE($B$2,D$4,1),0)),0)</f>
        <v>0</v>
      </c>
      <c r="E19" s="22">
        <f>IFERROR(SUMIFS(tblTransactions[Money Out],tblTransactions[Category],$A19,tblTransactions[Date],"&gt;="&amp;DATE($B$2,E$4,1),tblTransactions[Date],"&lt;="&amp;EOMONTH(DATE($B$2,E$4,1),0)),0)</f>
        <v>0</v>
      </c>
      <c r="F19" s="22">
        <f>IFERROR(SUMIFS(tblTransactions[Money Out],tblTransactions[Category],$A19,tblTransactions[Date],"&gt;="&amp;DATE($B$2,F$4,1),tblTransactions[Date],"&lt;="&amp;EOMONTH(DATE($B$2,F$4,1),0)),0)</f>
        <v>0</v>
      </c>
      <c r="G19" s="22">
        <f>IFERROR(SUMIFS(tblTransactions[Money Out],tblTransactions[Category],$A19,tblTransactions[Date],"&gt;="&amp;DATE($B$2,G$4,1),tblTransactions[Date],"&lt;="&amp;EOMONTH(DATE($B$2,G$4,1),0)),0)</f>
        <v>64</v>
      </c>
      <c r="H19" s="22">
        <f>IFERROR(SUMIFS(tblTransactions[Money Out],tblTransactions[Category],$A19,tblTransactions[Date],"&gt;="&amp;DATE($B$2,H$4,1),tblTransactions[Date],"&lt;="&amp;EOMONTH(DATE($B$2,H$4,1),0)),0)</f>
        <v>0</v>
      </c>
      <c r="I19" s="22">
        <f>IFERROR(SUMIFS(tblTransactions[Money Out],tblTransactions[Category],$A19,tblTransactions[Date],"&gt;="&amp;DATE($B$2,I$4,1),tblTransactions[Date],"&lt;="&amp;EOMONTH(DATE($B$2,I$4,1),0)),0)</f>
        <v>0</v>
      </c>
      <c r="J19" s="22">
        <f>IFERROR(SUMIFS(tblTransactions[Money Out],tblTransactions[Category],$A19,tblTransactions[Date],"&gt;="&amp;DATE($B$2,J$4,1),tblTransactions[Date],"&lt;="&amp;EOMONTH(DATE($B$2,J$4,1),0)),0)</f>
        <v>0</v>
      </c>
      <c r="K19" s="22">
        <f>IFERROR(SUMIFS(tblTransactions[Money Out],tblTransactions[Category],$A19,tblTransactions[Date],"&gt;="&amp;DATE($B$2,K$4,1),tblTransactions[Date],"&lt;="&amp;EOMONTH(DATE($B$2,K$4,1),0)),0)</f>
        <v>0</v>
      </c>
      <c r="L19" s="22">
        <f>IFERROR(SUMIFS(tblTransactions[Money Out],tblTransactions[Category],$A19,tblTransactions[Date],"&gt;="&amp;DATE($B$2,L$4,1),tblTransactions[Date],"&lt;="&amp;EOMONTH(DATE($B$2,L$4,1),0)),0)</f>
        <v>0</v>
      </c>
      <c r="M19" s="22">
        <f>IFERROR(SUMIFS(tblTransactions[Money Out],tblTransactions[Category],$A19,tblTransactions[Date],"&gt;="&amp;DATE($B$2,M$4,1),tblTransactions[Date],"&lt;="&amp;EOMONTH(DATE($B$2,M$4,1),0)),0)</f>
        <v>0</v>
      </c>
      <c r="N19" s="23">
        <f t="shared" si="1"/>
        <v>64</v>
      </c>
    </row>
    <row r="20" spans="1:14">
      <c r="A20" s="21" t="str">
        <f>Categories!B13</f>
        <v>Rent</v>
      </c>
      <c r="B20" s="22">
        <f>IFERROR(SUMIFS(tblTransactions[Money Out],tblTransactions[Category],$A20,tblTransactions[Date],"&gt;="&amp;DATE($B$2,B$4,1),tblTransactions[Date],"&lt;="&amp;EOMONTH(DATE($B$2,B$4,1),0)),0)</f>
        <v>0</v>
      </c>
      <c r="C20" s="22">
        <f>IFERROR(SUMIFS(tblTransactions[Money Out],tblTransactions[Category],$A20,tblTransactions[Date],"&gt;="&amp;DATE($B$2,C$4,1),tblTransactions[Date],"&lt;="&amp;EOMONTH(DATE($B$2,C$4,1),0)),0)</f>
        <v>0</v>
      </c>
      <c r="D20" s="22">
        <f>IFERROR(SUMIFS(tblTransactions[Money Out],tblTransactions[Category],$A20,tblTransactions[Date],"&gt;="&amp;DATE($B$2,D$4,1),tblTransactions[Date],"&lt;="&amp;EOMONTH(DATE($B$2,D$4,1),0)),0)</f>
        <v>0</v>
      </c>
      <c r="E20" s="22">
        <f>IFERROR(SUMIFS(tblTransactions[Money Out],tblTransactions[Category],$A20,tblTransactions[Date],"&gt;="&amp;DATE($B$2,E$4,1),tblTransactions[Date],"&lt;="&amp;EOMONTH(DATE($B$2,E$4,1),0)),0)</f>
        <v>0</v>
      </c>
      <c r="F20" s="22">
        <f>IFERROR(SUMIFS(tblTransactions[Money Out],tblTransactions[Category],$A20,tblTransactions[Date],"&gt;="&amp;DATE($B$2,F$4,1),tblTransactions[Date],"&lt;="&amp;EOMONTH(DATE($B$2,F$4,1),0)),0)</f>
        <v>0</v>
      </c>
      <c r="G20" s="22">
        <f>IFERROR(SUMIFS(tblTransactions[Money Out],tblTransactions[Category],$A20,tblTransactions[Date],"&gt;="&amp;DATE($B$2,G$4,1),tblTransactions[Date],"&lt;="&amp;EOMONTH(DATE($B$2,G$4,1),0)),0)</f>
        <v>1200</v>
      </c>
      <c r="H20" s="22">
        <f>IFERROR(SUMIFS(tblTransactions[Money Out],tblTransactions[Category],$A20,tblTransactions[Date],"&gt;="&amp;DATE($B$2,H$4,1),tblTransactions[Date],"&lt;="&amp;EOMONTH(DATE($B$2,H$4,1),0)),0)</f>
        <v>0</v>
      </c>
      <c r="I20" s="22">
        <f>IFERROR(SUMIFS(tblTransactions[Money Out],tblTransactions[Category],$A20,tblTransactions[Date],"&gt;="&amp;DATE($B$2,I$4,1),tblTransactions[Date],"&lt;="&amp;EOMONTH(DATE($B$2,I$4,1),0)),0)</f>
        <v>0</v>
      </c>
      <c r="J20" s="22">
        <f>IFERROR(SUMIFS(tblTransactions[Money Out],tblTransactions[Category],$A20,tblTransactions[Date],"&gt;="&amp;DATE($B$2,J$4,1),tblTransactions[Date],"&lt;="&amp;EOMONTH(DATE($B$2,J$4,1),0)),0)</f>
        <v>0</v>
      </c>
      <c r="K20" s="22">
        <f>IFERROR(SUMIFS(tblTransactions[Money Out],tblTransactions[Category],$A20,tblTransactions[Date],"&gt;="&amp;DATE($B$2,K$4,1),tblTransactions[Date],"&lt;="&amp;EOMONTH(DATE($B$2,K$4,1),0)),0)</f>
        <v>0</v>
      </c>
      <c r="L20" s="22">
        <f>IFERROR(SUMIFS(tblTransactions[Money Out],tblTransactions[Category],$A20,tblTransactions[Date],"&gt;="&amp;DATE($B$2,L$4,1),tblTransactions[Date],"&lt;="&amp;EOMONTH(DATE($B$2,L$4,1),0)),0)</f>
        <v>0</v>
      </c>
      <c r="M20" s="22">
        <f>IFERROR(SUMIFS(tblTransactions[Money Out],tblTransactions[Category],$A20,tblTransactions[Date],"&gt;="&amp;DATE($B$2,M$4,1),tblTransactions[Date],"&lt;="&amp;EOMONTH(DATE($B$2,M$4,1),0)),0)</f>
        <v>0</v>
      </c>
      <c r="N20" s="23">
        <f t="shared" si="1"/>
        <v>1200</v>
      </c>
    </row>
    <row r="21" spans="1:14">
      <c r="A21" s="21" t="str">
        <f>Categories!B14</f>
        <v>Software and subscriptions</v>
      </c>
      <c r="B21" s="22">
        <f>IFERROR(SUMIFS(tblTransactions[Money Out],tblTransactions[Category],$A21,tblTransactions[Date],"&gt;="&amp;DATE($B$2,B$4,1),tblTransactions[Date],"&lt;="&amp;EOMONTH(DATE($B$2,B$4,1),0)),0)</f>
        <v>0</v>
      </c>
      <c r="C21" s="22">
        <f>IFERROR(SUMIFS(tblTransactions[Money Out],tblTransactions[Category],$A21,tblTransactions[Date],"&gt;="&amp;DATE($B$2,C$4,1),tblTransactions[Date],"&lt;="&amp;EOMONTH(DATE($B$2,C$4,1),0)),0)</f>
        <v>0</v>
      </c>
      <c r="D21" s="22">
        <f>IFERROR(SUMIFS(tblTransactions[Money Out],tblTransactions[Category],$A21,tblTransactions[Date],"&gt;="&amp;DATE($B$2,D$4,1),tblTransactions[Date],"&lt;="&amp;EOMONTH(DATE($B$2,D$4,1),0)),0)</f>
        <v>0</v>
      </c>
      <c r="E21" s="22">
        <f>IFERROR(SUMIFS(tblTransactions[Money Out],tblTransactions[Category],$A21,tblTransactions[Date],"&gt;="&amp;DATE($B$2,E$4,1),tblTransactions[Date],"&lt;="&amp;EOMONTH(DATE($B$2,E$4,1),0)),0)</f>
        <v>0</v>
      </c>
      <c r="F21" s="22">
        <f>IFERROR(SUMIFS(tblTransactions[Money Out],tblTransactions[Category],$A21,tblTransactions[Date],"&gt;="&amp;DATE($B$2,F$4,1),tblTransactions[Date],"&lt;="&amp;EOMONTH(DATE($B$2,F$4,1),0)),0)</f>
        <v>0</v>
      </c>
      <c r="G21" s="22">
        <f>IFERROR(SUMIFS(tblTransactions[Money Out],tblTransactions[Category],$A21,tblTransactions[Date],"&gt;="&amp;DATE($B$2,G$4,1),tblTransactions[Date],"&lt;="&amp;EOMONTH(DATE($B$2,G$4,1),0)),0)</f>
        <v>45</v>
      </c>
      <c r="H21" s="22">
        <f>IFERROR(SUMIFS(tblTransactions[Money Out],tblTransactions[Category],$A21,tblTransactions[Date],"&gt;="&amp;DATE($B$2,H$4,1),tblTransactions[Date],"&lt;="&amp;EOMONTH(DATE($B$2,H$4,1),0)),0)</f>
        <v>0</v>
      </c>
      <c r="I21" s="22">
        <f>IFERROR(SUMIFS(tblTransactions[Money Out],tblTransactions[Category],$A21,tblTransactions[Date],"&gt;="&amp;DATE($B$2,I$4,1),tblTransactions[Date],"&lt;="&amp;EOMONTH(DATE($B$2,I$4,1),0)),0)</f>
        <v>0</v>
      </c>
      <c r="J21" s="22">
        <f>IFERROR(SUMIFS(tblTransactions[Money Out],tblTransactions[Category],$A21,tblTransactions[Date],"&gt;="&amp;DATE($B$2,J$4,1),tblTransactions[Date],"&lt;="&amp;EOMONTH(DATE($B$2,J$4,1),0)),0)</f>
        <v>0</v>
      </c>
      <c r="K21" s="22">
        <f>IFERROR(SUMIFS(tblTransactions[Money Out],tblTransactions[Category],$A21,tblTransactions[Date],"&gt;="&amp;DATE($B$2,K$4,1),tblTransactions[Date],"&lt;="&amp;EOMONTH(DATE($B$2,K$4,1),0)),0)</f>
        <v>0</v>
      </c>
      <c r="L21" s="22">
        <f>IFERROR(SUMIFS(tblTransactions[Money Out],tblTransactions[Category],$A21,tblTransactions[Date],"&gt;="&amp;DATE($B$2,L$4,1),tblTransactions[Date],"&lt;="&amp;EOMONTH(DATE($B$2,L$4,1),0)),0)</f>
        <v>0</v>
      </c>
      <c r="M21" s="22">
        <f>IFERROR(SUMIFS(tblTransactions[Money Out],tblTransactions[Category],$A21,tblTransactions[Date],"&gt;="&amp;DATE($B$2,M$4,1),tblTransactions[Date],"&lt;="&amp;EOMONTH(DATE($B$2,M$4,1),0)),0)</f>
        <v>0</v>
      </c>
      <c r="N21" s="23">
        <f t="shared" si="1"/>
        <v>45</v>
      </c>
    </row>
    <row r="22" spans="1:14">
      <c r="A22" s="21" t="str">
        <f>Categories!B15</f>
        <v>Supplies</v>
      </c>
      <c r="B22" s="22">
        <f>IFERROR(SUMIFS(tblTransactions[Money Out],tblTransactions[Category],$A22,tblTransactions[Date],"&gt;="&amp;DATE($B$2,B$4,1),tblTransactions[Date],"&lt;="&amp;EOMONTH(DATE($B$2,B$4,1),0)),0)</f>
        <v>0</v>
      </c>
      <c r="C22" s="22">
        <f>IFERROR(SUMIFS(tblTransactions[Money Out],tblTransactions[Category],$A22,tblTransactions[Date],"&gt;="&amp;DATE($B$2,C$4,1),tblTransactions[Date],"&lt;="&amp;EOMONTH(DATE($B$2,C$4,1),0)),0)</f>
        <v>0</v>
      </c>
      <c r="D22" s="22">
        <f>IFERROR(SUMIFS(tblTransactions[Money Out],tblTransactions[Category],$A22,tblTransactions[Date],"&gt;="&amp;DATE($B$2,D$4,1),tblTransactions[Date],"&lt;="&amp;EOMONTH(DATE($B$2,D$4,1),0)),0)</f>
        <v>0</v>
      </c>
      <c r="E22" s="22">
        <f>IFERROR(SUMIFS(tblTransactions[Money Out],tblTransactions[Category],$A22,tblTransactions[Date],"&gt;="&amp;DATE($B$2,E$4,1),tblTransactions[Date],"&lt;="&amp;EOMONTH(DATE($B$2,E$4,1),0)),0)</f>
        <v>0</v>
      </c>
      <c r="F22" s="22">
        <f>IFERROR(SUMIFS(tblTransactions[Money Out],tblTransactions[Category],$A22,tblTransactions[Date],"&gt;="&amp;DATE($B$2,F$4,1),tblTransactions[Date],"&lt;="&amp;EOMONTH(DATE($B$2,F$4,1),0)),0)</f>
        <v>0</v>
      </c>
      <c r="G22" s="22">
        <f>IFERROR(SUMIFS(tblTransactions[Money Out],tblTransactions[Category],$A22,tblTransactions[Date],"&gt;="&amp;DATE($B$2,G$4,1),tblTransactions[Date],"&lt;="&amp;EOMONTH(DATE($B$2,G$4,1),0)),0)</f>
        <v>0</v>
      </c>
      <c r="H22" s="22">
        <f>IFERROR(SUMIFS(tblTransactions[Money Out],tblTransactions[Category],$A22,tblTransactions[Date],"&gt;="&amp;DATE($B$2,H$4,1),tblTransactions[Date],"&lt;="&amp;EOMONTH(DATE($B$2,H$4,1),0)),0)</f>
        <v>0</v>
      </c>
      <c r="I22" s="22">
        <f>IFERROR(SUMIFS(tblTransactions[Money Out],tblTransactions[Category],$A22,tblTransactions[Date],"&gt;="&amp;DATE($B$2,I$4,1),tblTransactions[Date],"&lt;="&amp;EOMONTH(DATE($B$2,I$4,1),0)),0)</f>
        <v>0</v>
      </c>
      <c r="J22" s="22">
        <f>IFERROR(SUMIFS(tblTransactions[Money Out],tblTransactions[Category],$A22,tblTransactions[Date],"&gt;="&amp;DATE($B$2,J$4,1),tblTransactions[Date],"&lt;="&amp;EOMONTH(DATE($B$2,J$4,1),0)),0)</f>
        <v>0</v>
      </c>
      <c r="K22" s="22">
        <f>IFERROR(SUMIFS(tblTransactions[Money Out],tblTransactions[Category],$A22,tblTransactions[Date],"&gt;="&amp;DATE($B$2,K$4,1),tblTransactions[Date],"&lt;="&amp;EOMONTH(DATE($B$2,K$4,1),0)),0)</f>
        <v>0</v>
      </c>
      <c r="L22" s="22">
        <f>IFERROR(SUMIFS(tblTransactions[Money Out],tblTransactions[Category],$A22,tblTransactions[Date],"&gt;="&amp;DATE($B$2,L$4,1),tblTransactions[Date],"&lt;="&amp;EOMONTH(DATE($B$2,L$4,1),0)),0)</f>
        <v>0</v>
      </c>
      <c r="M22" s="22">
        <f>IFERROR(SUMIFS(tblTransactions[Money Out],tblTransactions[Category],$A22,tblTransactions[Date],"&gt;="&amp;DATE($B$2,M$4,1),tblTransactions[Date],"&lt;="&amp;EOMONTH(DATE($B$2,M$4,1),0)),0)</f>
        <v>0</v>
      </c>
      <c r="N22" s="23">
        <f t="shared" si="1"/>
        <v>0</v>
      </c>
    </row>
    <row r="23" spans="1:14">
      <c r="A23" s="21" t="str">
        <f>Categories!B16</f>
        <v>Travel</v>
      </c>
      <c r="B23" s="22">
        <f>IFERROR(SUMIFS(tblTransactions[Money Out],tblTransactions[Category],$A23,tblTransactions[Date],"&gt;="&amp;DATE($B$2,B$4,1),tblTransactions[Date],"&lt;="&amp;EOMONTH(DATE($B$2,B$4,1),0)),0)</f>
        <v>0</v>
      </c>
      <c r="C23" s="22">
        <f>IFERROR(SUMIFS(tblTransactions[Money Out],tblTransactions[Category],$A23,tblTransactions[Date],"&gt;="&amp;DATE($B$2,C$4,1),tblTransactions[Date],"&lt;="&amp;EOMONTH(DATE($B$2,C$4,1),0)),0)</f>
        <v>0</v>
      </c>
      <c r="D23" s="22">
        <f>IFERROR(SUMIFS(tblTransactions[Money Out],tblTransactions[Category],$A23,tblTransactions[Date],"&gt;="&amp;DATE($B$2,D$4,1),tblTransactions[Date],"&lt;="&amp;EOMONTH(DATE($B$2,D$4,1),0)),0)</f>
        <v>0</v>
      </c>
      <c r="E23" s="22">
        <f>IFERROR(SUMIFS(tblTransactions[Money Out],tblTransactions[Category],$A23,tblTransactions[Date],"&gt;="&amp;DATE($B$2,E$4,1),tblTransactions[Date],"&lt;="&amp;EOMONTH(DATE($B$2,E$4,1),0)),0)</f>
        <v>0</v>
      </c>
      <c r="F23" s="22">
        <f>IFERROR(SUMIFS(tblTransactions[Money Out],tblTransactions[Category],$A23,tblTransactions[Date],"&gt;="&amp;DATE($B$2,F$4,1),tblTransactions[Date],"&lt;="&amp;EOMONTH(DATE($B$2,F$4,1),0)),0)</f>
        <v>0</v>
      </c>
      <c r="G23" s="22">
        <f>IFERROR(SUMIFS(tblTransactions[Money Out],tblTransactions[Category],$A23,tblTransactions[Date],"&gt;="&amp;DATE($B$2,G$4,1),tblTransactions[Date],"&lt;="&amp;EOMONTH(DATE($B$2,G$4,1),0)),0)</f>
        <v>0</v>
      </c>
      <c r="H23" s="22">
        <f>IFERROR(SUMIFS(tblTransactions[Money Out],tblTransactions[Category],$A23,tblTransactions[Date],"&gt;="&amp;DATE($B$2,H$4,1),tblTransactions[Date],"&lt;="&amp;EOMONTH(DATE($B$2,H$4,1),0)),0)</f>
        <v>0</v>
      </c>
      <c r="I23" s="22">
        <f>IFERROR(SUMIFS(tblTransactions[Money Out],tblTransactions[Category],$A23,tblTransactions[Date],"&gt;="&amp;DATE($B$2,I$4,1),tblTransactions[Date],"&lt;="&amp;EOMONTH(DATE($B$2,I$4,1),0)),0)</f>
        <v>0</v>
      </c>
      <c r="J23" s="22">
        <f>IFERROR(SUMIFS(tblTransactions[Money Out],tblTransactions[Category],$A23,tblTransactions[Date],"&gt;="&amp;DATE($B$2,J$4,1),tblTransactions[Date],"&lt;="&amp;EOMONTH(DATE($B$2,J$4,1),0)),0)</f>
        <v>0</v>
      </c>
      <c r="K23" s="22">
        <f>IFERROR(SUMIFS(tblTransactions[Money Out],tblTransactions[Category],$A23,tblTransactions[Date],"&gt;="&amp;DATE($B$2,K$4,1),tblTransactions[Date],"&lt;="&amp;EOMONTH(DATE($B$2,K$4,1),0)),0)</f>
        <v>0</v>
      </c>
      <c r="L23" s="22">
        <f>IFERROR(SUMIFS(tblTransactions[Money Out],tblTransactions[Category],$A23,tblTransactions[Date],"&gt;="&amp;DATE($B$2,L$4,1),tblTransactions[Date],"&lt;="&amp;EOMONTH(DATE($B$2,L$4,1),0)),0)</f>
        <v>0</v>
      </c>
      <c r="M23" s="22">
        <f>IFERROR(SUMIFS(tblTransactions[Money Out],tblTransactions[Category],$A23,tblTransactions[Date],"&gt;="&amp;DATE($B$2,M$4,1),tblTransactions[Date],"&lt;="&amp;EOMONTH(DATE($B$2,M$4,1),0)),0)</f>
        <v>0</v>
      </c>
      <c r="N23" s="23">
        <f t="shared" si="1"/>
        <v>0</v>
      </c>
    </row>
    <row r="24" spans="1:14">
      <c r="A24" s="21" t="str">
        <f>Categories!B17</f>
        <v>Utilities</v>
      </c>
      <c r="B24" s="22">
        <f>IFERROR(SUMIFS(tblTransactions[Money Out],tblTransactions[Category],$A24,tblTransactions[Date],"&gt;="&amp;DATE($B$2,B$4,1),tblTransactions[Date],"&lt;="&amp;EOMONTH(DATE($B$2,B$4,1),0)),0)</f>
        <v>0</v>
      </c>
      <c r="C24" s="22">
        <f>IFERROR(SUMIFS(tblTransactions[Money Out],tblTransactions[Category],$A24,tblTransactions[Date],"&gt;="&amp;DATE($B$2,C$4,1),tblTransactions[Date],"&lt;="&amp;EOMONTH(DATE($B$2,C$4,1),0)),0)</f>
        <v>0</v>
      </c>
      <c r="D24" s="22">
        <f>IFERROR(SUMIFS(tblTransactions[Money Out],tblTransactions[Category],$A24,tblTransactions[Date],"&gt;="&amp;DATE($B$2,D$4,1),tblTransactions[Date],"&lt;="&amp;EOMONTH(DATE($B$2,D$4,1),0)),0)</f>
        <v>0</v>
      </c>
      <c r="E24" s="22">
        <f>IFERROR(SUMIFS(tblTransactions[Money Out],tblTransactions[Category],$A24,tblTransactions[Date],"&gt;="&amp;DATE($B$2,E$4,1),tblTransactions[Date],"&lt;="&amp;EOMONTH(DATE($B$2,E$4,1),0)),0)</f>
        <v>0</v>
      </c>
      <c r="F24" s="22">
        <f>IFERROR(SUMIFS(tblTransactions[Money Out],tblTransactions[Category],$A24,tblTransactions[Date],"&gt;="&amp;DATE($B$2,F$4,1),tblTransactions[Date],"&lt;="&amp;EOMONTH(DATE($B$2,F$4,1),0)),0)</f>
        <v>0</v>
      </c>
      <c r="G24" s="22">
        <f>IFERROR(SUMIFS(tblTransactions[Money Out],tblTransactions[Category],$A24,tblTransactions[Date],"&gt;="&amp;DATE($B$2,G$4,1),tblTransactions[Date],"&lt;="&amp;EOMONTH(DATE($B$2,G$4,1),0)),0)</f>
        <v>95</v>
      </c>
      <c r="H24" s="22">
        <f>IFERROR(SUMIFS(tblTransactions[Money Out],tblTransactions[Category],$A24,tblTransactions[Date],"&gt;="&amp;DATE($B$2,H$4,1),tblTransactions[Date],"&lt;="&amp;EOMONTH(DATE($B$2,H$4,1),0)),0)</f>
        <v>0</v>
      </c>
      <c r="I24" s="22">
        <f>IFERROR(SUMIFS(tblTransactions[Money Out],tblTransactions[Category],$A24,tblTransactions[Date],"&gt;="&amp;DATE($B$2,I$4,1),tblTransactions[Date],"&lt;="&amp;EOMONTH(DATE($B$2,I$4,1),0)),0)</f>
        <v>0</v>
      </c>
      <c r="J24" s="22">
        <f>IFERROR(SUMIFS(tblTransactions[Money Out],tblTransactions[Category],$A24,tblTransactions[Date],"&gt;="&amp;DATE($B$2,J$4,1),tblTransactions[Date],"&lt;="&amp;EOMONTH(DATE($B$2,J$4,1),0)),0)</f>
        <v>0</v>
      </c>
      <c r="K24" s="22">
        <f>IFERROR(SUMIFS(tblTransactions[Money Out],tblTransactions[Category],$A24,tblTransactions[Date],"&gt;="&amp;DATE($B$2,K$4,1),tblTransactions[Date],"&lt;="&amp;EOMONTH(DATE($B$2,K$4,1),0)),0)</f>
        <v>0</v>
      </c>
      <c r="L24" s="22">
        <f>IFERROR(SUMIFS(tblTransactions[Money Out],tblTransactions[Category],$A24,tblTransactions[Date],"&gt;="&amp;DATE($B$2,L$4,1),tblTransactions[Date],"&lt;="&amp;EOMONTH(DATE($B$2,L$4,1),0)),0)</f>
        <v>0</v>
      </c>
      <c r="M24" s="22">
        <f>IFERROR(SUMIFS(tblTransactions[Money Out],tblTransactions[Category],$A24,tblTransactions[Date],"&gt;="&amp;DATE($B$2,M$4,1),tblTransactions[Date],"&lt;="&amp;EOMONTH(DATE($B$2,M$4,1),0)),0)</f>
        <v>0</v>
      </c>
      <c r="N24" s="23">
        <f t="shared" si="1"/>
        <v>95</v>
      </c>
    </row>
    <row r="25" spans="1:14">
      <c r="A25" s="21" t="str">
        <f>Categories!B18</f>
        <v>Vehicle and fuel</v>
      </c>
      <c r="B25" s="22">
        <f>IFERROR(SUMIFS(tblTransactions[Money Out],tblTransactions[Category],$A25,tblTransactions[Date],"&gt;="&amp;DATE($B$2,B$4,1),tblTransactions[Date],"&lt;="&amp;EOMONTH(DATE($B$2,B$4,1),0)),0)</f>
        <v>0</v>
      </c>
      <c r="C25" s="22">
        <f>IFERROR(SUMIFS(tblTransactions[Money Out],tblTransactions[Category],$A25,tblTransactions[Date],"&gt;="&amp;DATE($B$2,C$4,1),tblTransactions[Date],"&lt;="&amp;EOMONTH(DATE($B$2,C$4,1),0)),0)</f>
        <v>0</v>
      </c>
      <c r="D25" s="22">
        <f>IFERROR(SUMIFS(tblTransactions[Money Out],tblTransactions[Category],$A25,tblTransactions[Date],"&gt;="&amp;DATE($B$2,D$4,1),tblTransactions[Date],"&lt;="&amp;EOMONTH(DATE($B$2,D$4,1),0)),0)</f>
        <v>0</v>
      </c>
      <c r="E25" s="22">
        <f>IFERROR(SUMIFS(tblTransactions[Money Out],tblTransactions[Category],$A25,tblTransactions[Date],"&gt;="&amp;DATE($B$2,E$4,1),tblTransactions[Date],"&lt;="&amp;EOMONTH(DATE($B$2,E$4,1),0)),0)</f>
        <v>0</v>
      </c>
      <c r="F25" s="22">
        <f>IFERROR(SUMIFS(tblTransactions[Money Out],tblTransactions[Category],$A25,tblTransactions[Date],"&gt;="&amp;DATE($B$2,F$4,1),tblTransactions[Date],"&lt;="&amp;EOMONTH(DATE($B$2,F$4,1),0)),0)</f>
        <v>0</v>
      </c>
      <c r="G25" s="22">
        <f>IFERROR(SUMIFS(tblTransactions[Money Out],tblTransactions[Category],$A25,tblTransactions[Date],"&gt;="&amp;DATE($B$2,G$4,1),tblTransactions[Date],"&lt;="&amp;EOMONTH(DATE($B$2,G$4,1),0)),0)</f>
        <v>55</v>
      </c>
      <c r="H25" s="22">
        <f>IFERROR(SUMIFS(tblTransactions[Money Out],tblTransactions[Category],$A25,tblTransactions[Date],"&gt;="&amp;DATE($B$2,H$4,1),tblTransactions[Date],"&lt;="&amp;EOMONTH(DATE($B$2,H$4,1),0)),0)</f>
        <v>0</v>
      </c>
      <c r="I25" s="22">
        <f>IFERROR(SUMIFS(tblTransactions[Money Out],tblTransactions[Category],$A25,tblTransactions[Date],"&gt;="&amp;DATE($B$2,I$4,1),tblTransactions[Date],"&lt;="&amp;EOMONTH(DATE($B$2,I$4,1),0)),0)</f>
        <v>0</v>
      </c>
      <c r="J25" s="22">
        <f>IFERROR(SUMIFS(tblTransactions[Money Out],tblTransactions[Category],$A25,tblTransactions[Date],"&gt;="&amp;DATE($B$2,J$4,1),tblTransactions[Date],"&lt;="&amp;EOMONTH(DATE($B$2,J$4,1),0)),0)</f>
        <v>0</v>
      </c>
      <c r="K25" s="22">
        <f>IFERROR(SUMIFS(tblTransactions[Money Out],tblTransactions[Category],$A25,tblTransactions[Date],"&gt;="&amp;DATE($B$2,K$4,1),tblTransactions[Date],"&lt;="&amp;EOMONTH(DATE($B$2,K$4,1),0)),0)</f>
        <v>0</v>
      </c>
      <c r="L25" s="22">
        <f>IFERROR(SUMIFS(tblTransactions[Money Out],tblTransactions[Category],$A25,tblTransactions[Date],"&gt;="&amp;DATE($B$2,L$4,1),tblTransactions[Date],"&lt;="&amp;EOMONTH(DATE($B$2,L$4,1),0)),0)</f>
        <v>0</v>
      </c>
      <c r="M25" s="22">
        <f>IFERROR(SUMIFS(tblTransactions[Money Out],tblTransactions[Category],$A25,tblTransactions[Date],"&gt;="&amp;DATE($B$2,M$4,1),tblTransactions[Date],"&lt;="&amp;EOMONTH(DATE($B$2,M$4,1),0)),0)</f>
        <v>0</v>
      </c>
      <c r="N25" s="23">
        <f t="shared" si="1"/>
        <v>55</v>
      </c>
    </row>
    <row r="26" spans="1:14">
      <c r="A26" s="21" t="str">
        <f>Categories!B19</f>
        <v>Wages and payroll</v>
      </c>
      <c r="B26" s="22">
        <f>IFERROR(SUMIFS(tblTransactions[Money Out],tblTransactions[Category],$A26,tblTransactions[Date],"&gt;="&amp;DATE($B$2,B$4,1),tblTransactions[Date],"&lt;="&amp;EOMONTH(DATE($B$2,B$4,1),0)),0)</f>
        <v>0</v>
      </c>
      <c r="C26" s="22">
        <f>IFERROR(SUMIFS(tblTransactions[Money Out],tblTransactions[Category],$A26,tblTransactions[Date],"&gt;="&amp;DATE($B$2,C$4,1),tblTransactions[Date],"&lt;="&amp;EOMONTH(DATE($B$2,C$4,1),0)),0)</f>
        <v>0</v>
      </c>
      <c r="D26" s="22">
        <f>IFERROR(SUMIFS(tblTransactions[Money Out],tblTransactions[Category],$A26,tblTransactions[Date],"&gt;="&amp;DATE($B$2,D$4,1),tblTransactions[Date],"&lt;="&amp;EOMONTH(DATE($B$2,D$4,1),0)),0)</f>
        <v>0</v>
      </c>
      <c r="E26" s="22">
        <f>IFERROR(SUMIFS(tblTransactions[Money Out],tblTransactions[Category],$A26,tblTransactions[Date],"&gt;="&amp;DATE($B$2,E$4,1),tblTransactions[Date],"&lt;="&amp;EOMONTH(DATE($B$2,E$4,1),0)),0)</f>
        <v>0</v>
      </c>
      <c r="F26" s="22">
        <f>IFERROR(SUMIFS(tblTransactions[Money Out],tblTransactions[Category],$A26,tblTransactions[Date],"&gt;="&amp;DATE($B$2,F$4,1),tblTransactions[Date],"&lt;="&amp;EOMONTH(DATE($B$2,F$4,1),0)),0)</f>
        <v>0</v>
      </c>
      <c r="G26" s="22">
        <f>IFERROR(SUMIFS(tblTransactions[Money Out],tblTransactions[Category],$A26,tblTransactions[Date],"&gt;="&amp;DATE($B$2,G$4,1),tblTransactions[Date],"&lt;="&amp;EOMONTH(DATE($B$2,G$4,1),0)),0)</f>
        <v>0</v>
      </c>
      <c r="H26" s="22">
        <f>IFERROR(SUMIFS(tblTransactions[Money Out],tblTransactions[Category],$A26,tblTransactions[Date],"&gt;="&amp;DATE($B$2,H$4,1),tblTransactions[Date],"&lt;="&amp;EOMONTH(DATE($B$2,H$4,1),0)),0)</f>
        <v>0</v>
      </c>
      <c r="I26" s="22">
        <f>IFERROR(SUMIFS(tblTransactions[Money Out],tblTransactions[Category],$A26,tblTransactions[Date],"&gt;="&amp;DATE($B$2,I$4,1),tblTransactions[Date],"&lt;="&amp;EOMONTH(DATE($B$2,I$4,1),0)),0)</f>
        <v>0</v>
      </c>
      <c r="J26" s="22">
        <f>IFERROR(SUMIFS(tblTransactions[Money Out],tblTransactions[Category],$A26,tblTransactions[Date],"&gt;="&amp;DATE($B$2,J$4,1),tblTransactions[Date],"&lt;="&amp;EOMONTH(DATE($B$2,J$4,1),0)),0)</f>
        <v>0</v>
      </c>
      <c r="K26" s="22">
        <f>IFERROR(SUMIFS(tblTransactions[Money Out],tblTransactions[Category],$A26,tblTransactions[Date],"&gt;="&amp;DATE($B$2,K$4,1),tblTransactions[Date],"&lt;="&amp;EOMONTH(DATE($B$2,K$4,1),0)),0)</f>
        <v>0</v>
      </c>
      <c r="L26" s="22">
        <f>IFERROR(SUMIFS(tblTransactions[Money Out],tblTransactions[Category],$A26,tblTransactions[Date],"&gt;="&amp;DATE($B$2,L$4,1),tblTransactions[Date],"&lt;="&amp;EOMONTH(DATE($B$2,L$4,1),0)),0)</f>
        <v>0</v>
      </c>
      <c r="M26" s="22">
        <f>IFERROR(SUMIFS(tblTransactions[Money Out],tblTransactions[Category],$A26,tblTransactions[Date],"&gt;="&amp;DATE($B$2,M$4,1),tblTransactions[Date],"&lt;="&amp;EOMONTH(DATE($B$2,M$4,1),0)),0)</f>
        <v>0</v>
      </c>
      <c r="N26" s="23">
        <f t="shared" si="1"/>
        <v>0</v>
      </c>
    </row>
    <row r="27" spans="1:14">
      <c r="A27" s="21" t="str">
        <f>Categories!B20</f>
        <v>Owner draw</v>
      </c>
      <c r="B27" s="22">
        <f>IFERROR(SUMIFS(tblTransactions[Money Out],tblTransactions[Category],$A27,tblTransactions[Date],"&gt;="&amp;DATE($B$2,B$4,1),tblTransactions[Date],"&lt;="&amp;EOMONTH(DATE($B$2,B$4,1),0)),0)</f>
        <v>0</v>
      </c>
      <c r="C27" s="22">
        <f>IFERROR(SUMIFS(tblTransactions[Money Out],tblTransactions[Category],$A27,tblTransactions[Date],"&gt;="&amp;DATE($B$2,C$4,1),tblTransactions[Date],"&lt;="&amp;EOMONTH(DATE($B$2,C$4,1),0)),0)</f>
        <v>0</v>
      </c>
      <c r="D27" s="22">
        <f>IFERROR(SUMIFS(tblTransactions[Money Out],tblTransactions[Category],$A27,tblTransactions[Date],"&gt;="&amp;DATE($B$2,D$4,1),tblTransactions[Date],"&lt;="&amp;EOMONTH(DATE($B$2,D$4,1),0)),0)</f>
        <v>0</v>
      </c>
      <c r="E27" s="22">
        <f>IFERROR(SUMIFS(tblTransactions[Money Out],tblTransactions[Category],$A27,tblTransactions[Date],"&gt;="&amp;DATE($B$2,E$4,1),tblTransactions[Date],"&lt;="&amp;EOMONTH(DATE($B$2,E$4,1),0)),0)</f>
        <v>0</v>
      </c>
      <c r="F27" s="22">
        <f>IFERROR(SUMIFS(tblTransactions[Money Out],tblTransactions[Category],$A27,tblTransactions[Date],"&gt;="&amp;DATE($B$2,F$4,1),tblTransactions[Date],"&lt;="&amp;EOMONTH(DATE($B$2,F$4,1),0)),0)</f>
        <v>0</v>
      </c>
      <c r="G27" s="22">
        <f>IFERROR(SUMIFS(tblTransactions[Money Out],tblTransactions[Category],$A27,tblTransactions[Date],"&gt;="&amp;DATE($B$2,G$4,1),tblTransactions[Date],"&lt;="&amp;EOMONTH(DATE($B$2,G$4,1),0)),0)</f>
        <v>1000</v>
      </c>
      <c r="H27" s="22">
        <f>IFERROR(SUMIFS(tblTransactions[Money Out],tblTransactions[Category],$A27,tblTransactions[Date],"&gt;="&amp;DATE($B$2,H$4,1),tblTransactions[Date],"&lt;="&amp;EOMONTH(DATE($B$2,H$4,1),0)),0)</f>
        <v>0</v>
      </c>
      <c r="I27" s="22">
        <f>IFERROR(SUMIFS(tblTransactions[Money Out],tblTransactions[Category],$A27,tblTransactions[Date],"&gt;="&amp;DATE($B$2,I$4,1),tblTransactions[Date],"&lt;="&amp;EOMONTH(DATE($B$2,I$4,1),0)),0)</f>
        <v>0</v>
      </c>
      <c r="J27" s="22">
        <f>IFERROR(SUMIFS(tblTransactions[Money Out],tblTransactions[Category],$A27,tblTransactions[Date],"&gt;="&amp;DATE($B$2,J$4,1),tblTransactions[Date],"&lt;="&amp;EOMONTH(DATE($B$2,J$4,1),0)),0)</f>
        <v>0</v>
      </c>
      <c r="K27" s="22">
        <f>IFERROR(SUMIFS(tblTransactions[Money Out],tblTransactions[Category],$A27,tblTransactions[Date],"&gt;="&amp;DATE($B$2,K$4,1),tblTransactions[Date],"&lt;="&amp;EOMONTH(DATE($B$2,K$4,1),0)),0)</f>
        <v>0</v>
      </c>
      <c r="L27" s="22">
        <f>IFERROR(SUMIFS(tblTransactions[Money Out],tblTransactions[Category],$A27,tblTransactions[Date],"&gt;="&amp;DATE($B$2,L$4,1),tblTransactions[Date],"&lt;="&amp;EOMONTH(DATE($B$2,L$4,1),0)),0)</f>
        <v>0</v>
      </c>
      <c r="M27" s="22">
        <f>IFERROR(SUMIFS(tblTransactions[Money Out],tblTransactions[Category],$A27,tblTransactions[Date],"&gt;="&amp;DATE($B$2,M$4,1),tblTransactions[Date],"&lt;="&amp;EOMONTH(DATE($B$2,M$4,1),0)),0)</f>
        <v>0</v>
      </c>
      <c r="N27" s="23">
        <f t="shared" si="1"/>
        <v>1000</v>
      </c>
    </row>
    <row r="28" spans="1:14">
      <c r="A28" s="21" t="str">
        <f>Categories!B21</f>
        <v>Other expenses</v>
      </c>
      <c r="B28" s="22">
        <f>IFERROR(SUMIFS(tblTransactions[Money Out],tblTransactions[Category],$A28,tblTransactions[Date],"&gt;="&amp;DATE($B$2,B$4,1),tblTransactions[Date],"&lt;="&amp;EOMONTH(DATE($B$2,B$4,1),0)),0)</f>
        <v>0</v>
      </c>
      <c r="C28" s="22">
        <f>IFERROR(SUMIFS(tblTransactions[Money Out],tblTransactions[Category],$A28,tblTransactions[Date],"&gt;="&amp;DATE($B$2,C$4,1),tblTransactions[Date],"&lt;="&amp;EOMONTH(DATE($B$2,C$4,1),0)),0)</f>
        <v>0</v>
      </c>
      <c r="D28" s="22">
        <f>IFERROR(SUMIFS(tblTransactions[Money Out],tblTransactions[Category],$A28,tblTransactions[Date],"&gt;="&amp;DATE($B$2,D$4,1),tblTransactions[Date],"&lt;="&amp;EOMONTH(DATE($B$2,D$4,1),0)),0)</f>
        <v>0</v>
      </c>
      <c r="E28" s="22">
        <f>IFERROR(SUMIFS(tblTransactions[Money Out],tblTransactions[Category],$A28,tblTransactions[Date],"&gt;="&amp;DATE($B$2,E$4,1),tblTransactions[Date],"&lt;="&amp;EOMONTH(DATE($B$2,E$4,1),0)),0)</f>
        <v>0</v>
      </c>
      <c r="F28" s="22">
        <f>IFERROR(SUMIFS(tblTransactions[Money Out],tblTransactions[Category],$A28,tblTransactions[Date],"&gt;="&amp;DATE($B$2,F$4,1),tblTransactions[Date],"&lt;="&amp;EOMONTH(DATE($B$2,F$4,1),0)),0)</f>
        <v>0</v>
      </c>
      <c r="G28" s="22">
        <f>IFERROR(SUMIFS(tblTransactions[Money Out],tblTransactions[Category],$A28,tblTransactions[Date],"&gt;="&amp;DATE($B$2,G$4,1),tblTransactions[Date],"&lt;="&amp;EOMONTH(DATE($B$2,G$4,1),0)),0)</f>
        <v>0</v>
      </c>
      <c r="H28" s="22">
        <f>IFERROR(SUMIFS(tblTransactions[Money Out],tblTransactions[Category],$A28,tblTransactions[Date],"&gt;="&amp;DATE($B$2,H$4,1),tblTransactions[Date],"&lt;="&amp;EOMONTH(DATE($B$2,H$4,1),0)),0)</f>
        <v>0</v>
      </c>
      <c r="I28" s="22">
        <f>IFERROR(SUMIFS(tblTransactions[Money Out],tblTransactions[Category],$A28,tblTransactions[Date],"&gt;="&amp;DATE($B$2,I$4,1),tblTransactions[Date],"&lt;="&amp;EOMONTH(DATE($B$2,I$4,1),0)),0)</f>
        <v>0</v>
      </c>
      <c r="J28" s="22">
        <f>IFERROR(SUMIFS(tblTransactions[Money Out],tblTransactions[Category],$A28,tblTransactions[Date],"&gt;="&amp;DATE($B$2,J$4,1),tblTransactions[Date],"&lt;="&amp;EOMONTH(DATE($B$2,J$4,1),0)),0)</f>
        <v>0</v>
      </c>
      <c r="K28" s="22">
        <f>IFERROR(SUMIFS(tblTransactions[Money Out],tblTransactions[Category],$A28,tblTransactions[Date],"&gt;="&amp;DATE($B$2,K$4,1),tblTransactions[Date],"&lt;="&amp;EOMONTH(DATE($B$2,K$4,1),0)),0)</f>
        <v>0</v>
      </c>
      <c r="L28" s="22">
        <f>IFERROR(SUMIFS(tblTransactions[Money Out],tblTransactions[Category],$A28,tblTransactions[Date],"&gt;="&amp;DATE($B$2,L$4,1),tblTransactions[Date],"&lt;="&amp;EOMONTH(DATE($B$2,L$4,1),0)),0)</f>
        <v>0</v>
      </c>
      <c r="M28" s="22">
        <f>IFERROR(SUMIFS(tblTransactions[Money Out],tblTransactions[Category],$A28,tblTransactions[Date],"&gt;="&amp;DATE($B$2,M$4,1),tblTransactions[Date],"&lt;="&amp;EOMONTH(DATE($B$2,M$4,1),0)),0)</f>
        <v>0</v>
      </c>
      <c r="N28" s="23">
        <f t="shared" si="1"/>
        <v>0</v>
      </c>
    </row>
    <row r="29" spans="1:14" ht="15.75">
      <c r="A29" s="26" t="s">
        <v>76</v>
      </c>
      <c r="B29" s="27">
        <f t="shared" ref="B29:N29" si="2">SUM(B13:B28)</f>
        <v>0</v>
      </c>
      <c r="C29" s="27">
        <f t="shared" si="2"/>
        <v>0</v>
      </c>
      <c r="D29" s="27">
        <f t="shared" si="2"/>
        <v>0</v>
      </c>
      <c r="E29" s="27">
        <f t="shared" si="2"/>
        <v>0</v>
      </c>
      <c r="F29" s="27">
        <f t="shared" si="2"/>
        <v>0</v>
      </c>
      <c r="G29" s="27">
        <f t="shared" si="2"/>
        <v>3218</v>
      </c>
      <c r="H29" s="27">
        <f t="shared" si="2"/>
        <v>0</v>
      </c>
      <c r="I29" s="27">
        <f t="shared" si="2"/>
        <v>0</v>
      </c>
      <c r="J29" s="27">
        <f t="shared" si="2"/>
        <v>0</v>
      </c>
      <c r="K29" s="27">
        <f t="shared" si="2"/>
        <v>0</v>
      </c>
      <c r="L29" s="27">
        <f t="shared" si="2"/>
        <v>0</v>
      </c>
      <c r="M29" s="27">
        <f t="shared" si="2"/>
        <v>0</v>
      </c>
      <c r="N29" s="27">
        <f t="shared" si="2"/>
        <v>3218</v>
      </c>
    </row>
    <row r="31" spans="1:14" ht="18">
      <c r="A31" s="28" t="s">
        <v>77</v>
      </c>
      <c r="B31" s="29">
        <f t="shared" ref="B31:N31" si="3">B10-B29</f>
        <v>0</v>
      </c>
      <c r="C31" s="29">
        <f t="shared" si="3"/>
        <v>0</v>
      </c>
      <c r="D31" s="29">
        <f t="shared" si="3"/>
        <v>0</v>
      </c>
      <c r="E31" s="29">
        <f t="shared" si="3"/>
        <v>0</v>
      </c>
      <c r="F31" s="29">
        <f t="shared" si="3"/>
        <v>0</v>
      </c>
      <c r="G31" s="29">
        <f t="shared" si="3"/>
        <v>3262</v>
      </c>
      <c r="H31" s="29">
        <f t="shared" si="3"/>
        <v>1200</v>
      </c>
      <c r="I31" s="29">
        <f t="shared" si="3"/>
        <v>0</v>
      </c>
      <c r="J31" s="29">
        <f t="shared" si="3"/>
        <v>0</v>
      </c>
      <c r="K31" s="29">
        <f t="shared" si="3"/>
        <v>0</v>
      </c>
      <c r="L31" s="29">
        <f t="shared" si="3"/>
        <v>0</v>
      </c>
      <c r="M31" s="29">
        <f t="shared" si="3"/>
        <v>0</v>
      </c>
      <c r="N31" s="29">
        <f t="shared" si="3"/>
        <v>4462</v>
      </c>
    </row>
  </sheetData>
  <mergeCells count="3">
    <mergeCell ref="A12:N12"/>
    <mergeCell ref="A6:N6"/>
    <mergeCell ref="A1:N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E26"/>
  <sheetViews>
    <sheetView showGridLines="0" workbookViewId="0">
      <selection sqref="A1:XFD1048576"/>
    </sheetView>
  </sheetViews>
  <sheetFormatPr defaultRowHeight="15"/>
  <cols>
    <col min="1" max="1" width="3" customWidth="1"/>
    <col min="2" max="2" width="26" customWidth="1"/>
    <col min="3" max="5" width="20" customWidth="1"/>
    <col min="6" max="6" width="3" customWidth="1"/>
  </cols>
  <sheetData>
    <row r="2" spans="2:5" ht="30" customHeight="1">
      <c r="B2" s="44" t="s">
        <v>78</v>
      </c>
      <c r="C2" s="43"/>
      <c r="D2" s="43"/>
      <c r="E2" s="43"/>
    </row>
    <row r="3" spans="2:5">
      <c r="B3" s="42" t="s">
        <v>79</v>
      </c>
      <c r="C3" s="43"/>
      <c r="D3" s="43"/>
      <c r="E3" s="43"/>
    </row>
    <row r="5" spans="2:5">
      <c r="B5" s="30" t="s">
        <v>80</v>
      </c>
      <c r="C5" s="30" t="s">
        <v>81</v>
      </c>
      <c r="D5" s="30" t="s">
        <v>82</v>
      </c>
    </row>
    <row r="6" spans="2:5" ht="30" customHeight="1">
      <c r="B6" s="31">
        <f>'Profit and Loss'!N10</f>
        <v>7680</v>
      </c>
      <c r="C6" s="32">
        <f>'Profit and Loss'!N29</f>
        <v>3218</v>
      </c>
      <c r="D6" s="33">
        <f>'Profit and Loss'!N31</f>
        <v>4462</v>
      </c>
    </row>
    <row r="9" spans="2:5" ht="18.75">
      <c r="B9" s="34" t="s">
        <v>83</v>
      </c>
    </row>
    <row r="10" spans="2:5">
      <c r="B10" s="35" t="s">
        <v>10</v>
      </c>
      <c r="C10" s="6" t="s">
        <v>72</v>
      </c>
    </row>
    <row r="11" spans="2:5">
      <c r="B11" s="36" t="str">
        <f>Categories!B6</f>
        <v>Advertising</v>
      </c>
      <c r="C11" s="37">
        <f>'Profit and Loss'!N13</f>
        <v>85</v>
      </c>
    </row>
    <row r="12" spans="2:5">
      <c r="B12" s="38" t="str">
        <f>Categories!B7</f>
        <v>Bank and card fees</v>
      </c>
      <c r="C12" s="39">
        <f>'Profit and Loss'!N14</f>
        <v>12</v>
      </c>
    </row>
    <row r="13" spans="2:5">
      <c r="B13" s="36" t="str">
        <f>Categories!B8</f>
        <v>Contractors</v>
      </c>
      <c r="C13" s="37">
        <f>'Profit and Loss'!N15</f>
        <v>500</v>
      </c>
    </row>
    <row r="14" spans="2:5">
      <c r="B14" s="38" t="str">
        <f>Categories!B9</f>
        <v>Cost of goods</v>
      </c>
      <c r="C14" s="39">
        <f>'Profit and Loss'!N16</f>
        <v>0</v>
      </c>
    </row>
    <row r="15" spans="2:5">
      <c r="B15" s="36" t="str">
        <f>Categories!B10</f>
        <v>Insurance</v>
      </c>
      <c r="C15" s="37">
        <f>'Profit and Loss'!N17</f>
        <v>140</v>
      </c>
    </row>
    <row r="16" spans="2:5">
      <c r="B16" s="38" t="str">
        <f>Categories!B11</f>
        <v>Meals</v>
      </c>
      <c r="C16" s="39">
        <f>'Profit and Loss'!N18</f>
        <v>22</v>
      </c>
    </row>
    <row r="17" spans="2:3">
      <c r="B17" s="36" t="str">
        <f>Categories!B12</f>
        <v>Office supplies</v>
      </c>
      <c r="C17" s="37">
        <f>'Profit and Loss'!N19</f>
        <v>64</v>
      </c>
    </row>
    <row r="18" spans="2:3">
      <c r="B18" s="38" t="str">
        <f>Categories!B13</f>
        <v>Rent</v>
      </c>
      <c r="C18" s="39">
        <f>'Profit and Loss'!N20</f>
        <v>1200</v>
      </c>
    </row>
    <row r="19" spans="2:3">
      <c r="B19" s="36" t="str">
        <f>Categories!B14</f>
        <v>Software and subscriptions</v>
      </c>
      <c r="C19" s="37">
        <f>'Profit and Loss'!N21</f>
        <v>45</v>
      </c>
    </row>
    <row r="20" spans="2:3">
      <c r="B20" s="38" t="str">
        <f>Categories!B15</f>
        <v>Supplies</v>
      </c>
      <c r="C20" s="39">
        <f>'Profit and Loss'!N22</f>
        <v>0</v>
      </c>
    </row>
    <row r="21" spans="2:3">
      <c r="B21" s="36" t="str">
        <f>Categories!B16</f>
        <v>Travel</v>
      </c>
      <c r="C21" s="37">
        <f>'Profit and Loss'!N23</f>
        <v>0</v>
      </c>
    </row>
    <row r="22" spans="2:3">
      <c r="B22" s="38" t="str">
        <f>Categories!B17</f>
        <v>Utilities</v>
      </c>
      <c r="C22" s="39">
        <f>'Profit and Loss'!N24</f>
        <v>95</v>
      </c>
    </row>
    <row r="23" spans="2:3">
      <c r="B23" s="36" t="str">
        <f>Categories!B18</f>
        <v>Vehicle and fuel</v>
      </c>
      <c r="C23" s="37">
        <f>'Profit and Loss'!N25</f>
        <v>55</v>
      </c>
    </row>
    <row r="24" spans="2:3">
      <c r="B24" s="38" t="str">
        <f>Categories!B19</f>
        <v>Wages and payroll</v>
      </c>
      <c r="C24" s="39">
        <f>'Profit and Loss'!N26</f>
        <v>0</v>
      </c>
    </row>
    <row r="25" spans="2:3">
      <c r="B25" s="36" t="str">
        <f>Categories!B20</f>
        <v>Owner draw</v>
      </c>
      <c r="C25" s="37">
        <f>'Profit and Loss'!N27</f>
        <v>1000</v>
      </c>
    </row>
    <row r="26" spans="2:3">
      <c r="B26" s="38" t="str">
        <f>Categories!B21</f>
        <v>Other expenses</v>
      </c>
      <c r="C26" s="39">
        <f>'Profit and Loss'!N28</f>
        <v>0</v>
      </c>
    </row>
  </sheetData>
  <mergeCells count="2">
    <mergeCell ref="B3:E3"/>
    <mergeCell ref="B2:E2"/>
  </mergeCells>
  <pageMargins left="0.75" right="0.75" top="1" bottom="1" header="0.5" footer="0.5"/>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Start Here</vt:lpstr>
      <vt:lpstr>Transactions</vt:lpstr>
      <vt:lpstr>Categories</vt:lpstr>
      <vt:lpstr>Profit and Loss</vt:lpstr>
      <vt:lpstr>Dashboard</vt:lpstr>
      <vt:lpstr>CategoryList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Erick Gamez</cp:lastModifiedBy>
  <dcterms:created xsi:type="dcterms:W3CDTF">2026-07-03T20:58:32Z</dcterms:created>
  <dcterms:modified xsi:type="dcterms:W3CDTF">2026-07-07T17:55:15Z</dcterms:modified>
</cp:coreProperties>
</file>